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daje cellkem " sheetId="1" state="visible" r:id="rId2"/>
    <sheet name="Jihočeský" sheetId="2" state="visible" r:id="rId3"/>
    <sheet name="Jihomoravský " sheetId="3" state="visible" r:id="rId4"/>
    <sheet name="Karlovarský" sheetId="4" state="visible" r:id="rId5"/>
    <sheet name="Královehradecký" sheetId="5" state="visible" r:id="rId6"/>
    <sheet name="Liberecký" sheetId="6" state="visible" r:id="rId7"/>
    <sheet name="Moravskoslezský" sheetId="7" state="visible" r:id="rId8"/>
    <sheet name="Olomoucký" sheetId="8" state="visible" r:id="rId9"/>
    <sheet name="Pardubický" sheetId="9" state="visible" r:id="rId10"/>
    <sheet name="Plzeňský" sheetId="10" state="visible" r:id="rId11"/>
    <sheet name="Praha" sheetId="11" state="visible" r:id="rId12"/>
    <sheet name="Středočeský" sheetId="12" state="visible" r:id="rId13"/>
    <sheet name="Ústecký" sheetId="13" state="visible" r:id="rId14"/>
    <sheet name="Vysočina" sheetId="14" state="visible" r:id="rId15"/>
    <sheet name="Zlínský" sheetId="15" state="visible" r:id="rId1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<sst xmlns="http://schemas.openxmlformats.org/spreadsheetml/2006/main" count="933" uniqueCount="78">
  <si>
    <t xml:space="preserve">Výzva 2025</t>
  </si>
  <si>
    <t xml:space="preserve">Příloha číslo 3 k výroční zprávě </t>
  </si>
  <si>
    <t xml:space="preserve">Vackova 104</t>
  </si>
  <si>
    <t xml:space="preserve">394 70 Kamenice nad Lipou </t>
  </si>
  <si>
    <t xml:space="preserve">IČ : 233 92 771</t>
  </si>
  <si>
    <t xml:space="preserve">Vyčíslení výdajů na volební kampaň do Poslanecké sněmovny ČR v roce 2025</t>
  </si>
  <si>
    <t xml:space="preserve">/ volby konané ve dnech 03. - 04. 10. 2025 / </t>
  </si>
  <si>
    <t xml:space="preserve">Výdaje celkem ( v Kč )</t>
  </si>
  <si>
    <t xml:space="preserve">z toho</t>
  </si>
  <si>
    <t xml:space="preserve">DPH</t>
  </si>
  <si>
    <t xml:space="preserve">reklamní materiál postupné spotřeby</t>
  </si>
  <si>
    <t xml:space="preserve">reklama na Seznam.cz </t>
  </si>
  <si>
    <t xml:space="preserve">Finanční </t>
  </si>
  <si>
    <t xml:space="preserve">reklama na FB – společnost Meta</t>
  </si>
  <si>
    <t xml:space="preserve">výdaje</t>
  </si>
  <si>
    <t xml:space="preserve">analýza aktivace marketingu </t>
  </si>
  <si>
    <t xml:space="preserve">volební poplatek krajský úřad</t>
  </si>
  <si>
    <t xml:space="preserve">uhrazené </t>
  </si>
  <si>
    <t xml:space="preserve">bankovní poplatky </t>
  </si>
  <si>
    <t xml:space="preserve">+ neuhrazené </t>
  </si>
  <si>
    <t xml:space="preserve">výroba vizitek</t>
  </si>
  <si>
    <t xml:space="preserve">pronájem nebytových prostor na TK </t>
  </si>
  <si>
    <t xml:space="preserve">softwarové služby,správy domén </t>
  </si>
  <si>
    <t xml:space="preserve">videa, fotografie, výstupy z TK </t>
  </si>
  <si>
    <t xml:space="preserve">tisk plakátů, letáků, výroba bannerů </t>
  </si>
  <si>
    <t xml:space="preserve">Rengl-plakátovací kampaň </t>
  </si>
  <si>
    <t xml:space="preserve">pronájmy reklamních ploch</t>
  </si>
  <si>
    <t xml:space="preserve">natáčení volebních spotů ČT+rozhlas</t>
  </si>
  <si>
    <t xml:space="preserve">inzerce v tištěných médiích </t>
  </si>
  <si>
    <t xml:space="preserve">služby</t>
  </si>
  <si>
    <t xml:space="preserve">marketing, reklama (soc. sítě )</t>
  </si>
  <si>
    <t xml:space="preserve">příprava programu / volební, petice /</t>
  </si>
  <si>
    <t xml:space="preserve">setkání s občany </t>
  </si>
  <si>
    <t xml:space="preserve">příprava a vyhodnocení marketingu</t>
  </si>
  <si>
    <t xml:space="preserve">logo – zhotovení, konzultace </t>
  </si>
  <si>
    <t xml:space="preserve">bezúplatná</t>
  </si>
  <si>
    <t xml:space="preserve">pronájem reklamních ploch</t>
  </si>
  <si>
    <t xml:space="preserve">pnění </t>
  </si>
  <si>
    <t xml:space="preserve">účast na debatách a tiskových konf. </t>
  </si>
  <si>
    <t xml:space="preserve">reklamní předměty</t>
  </si>
  <si>
    <t xml:space="preserve">natáčení volebních spotů TV, rozhl.</t>
  </si>
  <si>
    <t xml:space="preserve">roznos a výlep letáků</t>
  </si>
  <si>
    <t xml:space="preserve">administrace prohlášení kandidátů </t>
  </si>
  <si>
    <t xml:space="preserve">publikování </t>
  </si>
  <si>
    <t xml:space="preserve">setkání lídrů a členů Výzvy2025</t>
  </si>
  <si>
    <t xml:space="preserve">jednání s kandidáty </t>
  </si>
  <si>
    <t xml:space="preserve">jízdné</t>
  </si>
  <si>
    <t xml:space="preserve">výdaje </t>
  </si>
  <si>
    <t xml:space="preserve">hrazené</t>
  </si>
  <si>
    <t xml:space="preserve">materiál </t>
  </si>
  <si>
    <t xml:space="preserve">kandidáty</t>
  </si>
  <si>
    <t xml:space="preserve">reklamní trička</t>
  </si>
  <si>
    <t xml:space="preserve">politické</t>
  </si>
  <si>
    <t xml:space="preserve">reklamní materiál</t>
  </si>
  <si>
    <t xml:space="preserve">strany </t>
  </si>
  <si>
    <t xml:space="preserve">reklama na sociálních sítích </t>
  </si>
  <si>
    <t xml:space="preserve">( s výjimkou </t>
  </si>
  <si>
    <t xml:space="preserve">nestranických</t>
  </si>
  <si>
    <t xml:space="preserve">kandidátů) </t>
  </si>
  <si>
    <t xml:space="preserve">¨</t>
  </si>
  <si>
    <t xml:space="preserve">Jihočeský kraj </t>
  </si>
  <si>
    <t xml:space="preserve">40hodin</t>
  </si>
  <si>
    <t xml:space="preserve">Jihomoravský kraj </t>
  </si>
  <si>
    <t xml:space="preserve">jednání s kandidáty, koordinace </t>
  </si>
  <si>
    <t xml:space="preserve">Karlovarský kraj </t>
  </si>
  <si>
    <t xml:space="preserve">Královehradecký kraj </t>
  </si>
  <si>
    <t xml:space="preserve">Liberecký kraj</t>
  </si>
  <si>
    <t xml:space="preserve">Moravskoslezský kraj </t>
  </si>
  <si>
    <t xml:space="preserve">Olomoucký kraj </t>
  </si>
  <si>
    <t xml:space="preserve">Pardubický kraj </t>
  </si>
  <si>
    <t xml:space="preserve">reklamní trička </t>
  </si>
  <si>
    <t xml:space="preserve">Výzva 2025,</t>
  </si>
  <si>
    <t xml:space="preserve">Plzeňský kaj </t>
  </si>
  <si>
    <t xml:space="preserve">Praha</t>
  </si>
  <si>
    <t xml:space="preserve">Středočeský kraj </t>
  </si>
  <si>
    <t xml:space="preserve">Ústecký kraj</t>
  </si>
  <si>
    <t xml:space="preserve">Vysočina</t>
  </si>
  <si>
    <t xml:space="preserve">Zlínský kraj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</si>
</sst>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Kč-405];\-#,##0.00\ [$Kč-405]"/>
    <numFmt numFmtId="166" formatCode="#,##0.00"/>
  </numFmts>
  <fonts count="8">
    <font>
      <sz val="10"/>
      <color rgb="FF000000"/>
      <name val="Arial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1"/>
      <color rgb="FF000000"/>
      <name val="Arial"/>
      <family val="0"/>
      <charset val="134"/>
    </font>
    <font>
      <b val="true"/>
      <sz val="12"/>
      <color rgb="FF000000"/>
      <name val="Arial"/>
      <family val="0"/>
      <charset val="134"/>
    </font>
    <font>
      <b val="true"/>
      <sz val="10"/>
      <color rgb="FF000000"/>
      <name val="Arial"/>
      <family val="0"/>
      <charset val="134"/>
    </font>
    <font>
      <b val="true"/>
      <i val="true"/>
      <sz val="14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5429"/>
        <bgColor rgb="FFFF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42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48576"/>
  <sheetViews>
    <sheetView showFormulas="false" showGridLines="true" showRowColHeaders="true" showZeros="true" rightToLeft="false" tabSelected="true" showOutlineSymbols="true" defaultGridColor="true" view="normal" topLeftCell="A13" colorId="64" zoomScale="90" zoomScaleNormal="90" zoomScalePageLayoutView="100" workbookViewId="0">
      <selection pane="topLeft" activeCell="C47" activeCellId="0" sqref="C47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  <c r="E2" s="0" t="s">
        <v>1</v>
      </c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2408975.01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F15+F16+F17+F19+F20+F21+F22+F23+F24+F25+F26+F27+F28+F29+F18+F30</f>
        <v>911695.01</v>
      </c>
      <c r="D15" s="6" t="s">
        <v>8</v>
      </c>
      <c r="E15" s="9" t="s">
        <v>9</v>
      </c>
      <c r="F15" s="10" t="n">
        <f aca="false">Jihočeský!F15+'Jihomoravský '!F15+Karlovarský!F15+Královehradecký!F15+Liberecký!F15+Moravskoslezský!F15+Olomoucký!F15+Pardubický!F15+Plzeňský!F15+Praha!F15+Středočeský!F15+Ústecký!F15+Vysočina!F15+Zlínský!F15</f>
        <v>8623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f aca="false">Jihočeský!F16+'Jihomoravský '!F16+Karlovarský!F16+Královehradecký!F16+Liberecký!F16+Moravskoslezský!I18+Olomoucký!F16+Moravskoslezský!F16+Pardubický!F16+Plzeňský!F16+Praha!F16+Středočeský!F16+Ústecký!F16+Vysočina!F16+Zlínský!F16</f>
        <v>72211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f aca="false">Jihočeský!F17+'Jihomoravský '!F17+Karlovarský!F17+Královehradecký!F17+Liberecký!F17+Moravskoslezský!I19+Olomoucký!F17+Moravskoslezský!F17+Pardubický!F17+Plzeňský!F17+Praha!F17+Středočeský!F17+Ústecký!F17+Vysočina!F17+Zlínský!F17</f>
        <v>245630</v>
      </c>
    </row>
    <row r="18" customFormat="false" ht="12.75" hidden="false" customHeight="false" outlineLevel="0" collapsed="false">
      <c r="A18" s="6"/>
      <c r="B18" s="11" t="s">
        <v>12</v>
      </c>
      <c r="C18" s="8"/>
      <c r="D18" s="6"/>
      <c r="E18" s="9" t="s">
        <v>13</v>
      </c>
      <c r="F18" s="10" t="n">
        <f aca="false">Jihočeský!F18+'Jihomoravský '!F18+Karlovarský!F18+Královehradecký!F18+Liberecký!F18+Moravskoslezský!I20+Olomoucký!F18+Moravskoslezský!F18+Pardubický!F18+Plzeňský!F18+Praha!F18+Středočeský!F18+Ústecký!F18+Vysočina!F18+Zlínský!F18</f>
        <v>41057.71</v>
      </c>
    </row>
    <row r="19" customFormat="false" ht="12.75" hidden="false" customHeight="false" outlineLevel="0" collapsed="false">
      <c r="A19" s="6"/>
      <c r="B19" s="11" t="s">
        <v>14</v>
      </c>
      <c r="C19" s="8"/>
      <c r="D19" s="6"/>
      <c r="E19" s="9" t="s">
        <v>15</v>
      </c>
      <c r="F19" s="10" t="n">
        <f aca="false">Jihočeský!F19+'Jihomoravský '!F19+Karlovarský!F19+Královehradecký!F19+Liberecký!F19+Moravskoslezský!I21+Olomoucký!F19+Moravskoslezský!F19+Pardubický!F19+Plzeňský!F19+Praha!F19+Středočeský!F19+Ústecký!F19+Vysočina!F19+Zlínský!F19</f>
        <v>1950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f aca="false">Jihočeský!F20+'Jihomoravský '!F20+Karlovarský!F20+Královehradecký!F20+Liberecký!F20+Moravskoslezský!I22+Olomoucký!F20+Moravskoslezský!F20+Pardubický!F20+Plzeňský!F20+Praha!F20+Středočeský!F20+Ústecký!F20+Vysočina!F20+Zlínský!F20</f>
        <v>266000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f aca="false">Jihočeský!F21+'Jihomoravský '!F21+Karlovarský!F21+Královehradecký!F21+Liberecký!F21+Moravskoslezský!I23+Olomoucký!F21+Moravskoslezský!F21+Pardubický!F21+Plzeňský!F21+Praha!F21+Středočeský!F21+Ústecký!F21+Vysočina!F21+Zlínský!F21</f>
        <v>99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f aca="false">Jihočeský!F22+'Jihomoravský '!F22+Karlovarský!F22+Královehradecký!F22+Liberecký!F22+Moravskoslezský!I24+Olomoucký!F22+Moravskoslezský!F22+Pardubický!F22+Plzeňský!F22+Praha!F22+Středočeský!F22+Ústecký!F22+Vysočina!F22+Zlínský!F22</f>
        <v>2904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f aca="false">Jihočeský!F23+'Jihomoravský '!F23+Karlovarský!F23+Královehradecký!F23+Liberecký!F23+Moravskoslezský!I25+Olomoucký!F23+Moravskoslezský!F23+Pardubický!F23+Plzeňský!F23+Praha!F23+Středočeský!F23+Ústecký!F23+Vysočina!F23+Zlínský!F23</f>
        <v>20727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f aca="false">Jihočeský!F24+'Jihomoravský '!F24+Karlovarský!F24+Královehradecký!F24+Liberecký!F24+Moravskoslezský!I26+Olomoucký!F24+Moravskoslezský!F24+Pardubický!F24+Plzeňský!F24+Praha!F24+Středočeský!F24+Ústecký!F24+Vysočina!F24+Zlínský!F24</f>
        <v>4233.9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f aca="false">Jihočeský!F25+'Jihomoravský '!F25+Karlovarský!F25+Královehradecký!F25+Liberecký!F25+Moravskoslezský!I27+Olomoucký!F25+Moravskoslezský!F25+Pardubický!F25+Plzeňský!F25+Praha!F25+Středočeský!F25+Ústecký!F25+Vysočina!F25+Zlínský!F25</f>
        <v>15000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f aca="false">Jihočeský!F26+'Jihomoravský '!F26+Karlovarský!F26+Královehradecký!F26+Liberecký!F26+Moravskoslezský!I28+Olomoucký!F26+Moravskoslezský!F26+Pardubický!F26+Plzeňský!F26+Praha!F26+Středočeský!F26+Ústecký!F26+Vysočina!F26+Zlínský!F26</f>
        <v>98193.56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f aca="false">Jihočeský!F27+'Jihomoravský '!F27+Karlovarský!F27+Královehradecký!F27+Liberecký!F27+Moravskoslezský!I29+Olomoucký!F27+Moravskoslezský!F27+Pardubický!F27+Plzeňský!F27+Praha!F27+Středočeský!F27+Ústecký!F27+Vysočina!F27+Zlínský!F27</f>
        <v>94456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f aca="false">Jihočeský!F28+'Jihomoravský '!F28+Karlovarský!F28+Královehradecký!F28+Liberecký!F28+Moravskoslezský!I30+Olomoucký!F28+Pardubický!F28+Plzeňský!F28+Praha!F28+Středočeský!F28+Ústecký!F28+Vysočina!F28+Zlínský!F28</f>
        <v>4320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f aca="false">Jihočeský!F29+'Jihomoravský '!F29+Karlovarský!F29+Královehradecký!F29+Liberecký!F29+Moravskoslezský!I31+Olomoucký!F29+Moravskoslezský!F29+Pardubický!F29+Plzeňský!F29+Praha!F29+Středočeský!F29+Ústecký!F29+Vysočina!F29+Zlínský!F29</f>
        <v>18150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f aca="false">Jihočeský!F30+'Jihomoravský '!F30+Karlovarský!F30+Královehradecký!F30+Liberecký!F30+Moravskoslezský!I32+Olomoucký!F30+Pardubický!F30+Plzeňský!F30+Praha!F30+Středočeský!F30+Ústecký!F30+Vysočina!F30+Zlínský!F30</f>
        <v>18139.84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1396748</v>
      </c>
      <c r="D31" s="6" t="s">
        <v>8</v>
      </c>
      <c r="E31" s="9" t="s">
        <v>29</v>
      </c>
      <c r="F31" s="10" t="n">
        <f aca="false">Zlínský!F31+Vysočina!F31+Ústecký!F31+Středočeský!F31+Praha!F31+Plzeňský!F31+Pardubický!F31+Olomoucký!F31+Moravskoslezský!I33+Liberecký!F31+Královehradecký!F31+Karlovarský!F31+'Jihomoravský '!F31+Jihočeský!F31</f>
        <v>99815.67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f aca="false">Jihočeský!F32+'Jihomoravský '!F32+Karlovarský!F32+Královehradecký!F32+Liberecký!F32+Moravskoslezský!I34+Olomoucký!F32+Pardubický!F32+Plzeňský!F32+Praha!F32+Středočeský!F32+Ústecký!F32+Vysočina!F32+Zlínský!F32</f>
        <v>109925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f aca="false">Jihočeský!F33+'Jihomoravský '!F33+Karlovarský!F33+Královehradecký!F33+Liberecký!F33+Moravskoslezský!I35+Olomoucký!F33+Pardubický!F33+Plzeňský!F33+Praha!F33+Středočeský!F33+Ústecký!F33+Vysočina!F33+Zlínský!F33</f>
        <v>58400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f aca="false">Jihočeský!F34+'Jihomoravský '!F34+Karlovarský!F34+Královehradecký!F34+Liberecký!F34+Moravskoslezský!I36+Olomoucký!F34+Pardubický!F34+Plzeňský!F34+Praha!F34+Středočeský!F34+Ústecký!F34+Vysočina!F34+Zlínský!F34</f>
        <v>387016.32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f aca="false">Jihočeský!F35+'Jihomoravský '!F35+Karlovarský!F35+Královehradecký!F35+Liberecký!F35+Moravskoslezský!I37+Olomoucký!F35+Pardubický!F35+Plzeňský!F35+Praha!F35+Středočeský!F35+Ústecký!F35+Vysočina!F35+Zlínský!F35</f>
        <v>39200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f aca="false">Jihočeský!F36+'Jihomoravský '!F36+Karlovarský!F36+Královehradecký!F36+Liberecký!F36+Moravskoslezský!I38+Olomoucký!F36+Pardubický!F36+Plzeňský!F36+Praha!F36+Středočeský!F36+Ústecký!F36+Vysočina!F36+Zlínský!F36</f>
        <v>38200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f aca="false">Jihočeský!F37+'Jihomoravský '!F37+Karlovarský!F37+Královehradecký!F37+Liberecký!F37+Moravskoslezský!I39+Olomoucký!F37+Pardubický!F37+Plzeňský!F37+Praha!F37+Středočeský!F37+Ústecký!F37+Vysočina!F37+Zlínský!F37</f>
        <v>18500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f aca="false">Jihočeský!F38+'Jihomoravský '!F38+Karlovarský!F38+Královehradecký!F38+Liberecký!F38+Moravskoslezský!I40+Olomoucký!F38+Pardubický!F38+Plzeňský!F38+Praha!F38+Středočeský!F38+Ústecký!F38+Vysočina!F38+Zlínský!F38</f>
        <v>33952.81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f aca="false">Jihočeský!F39+'Jihomoravský '!F39+Karlovarský!F39+Královehradecký!F39+Liberecký!F39+Moravskoslezský!I41+Olomoucký!F39+Pardubický!F39+Plzeňský!F39+Praha!F39+Středočeský!F39+Ústecký!F39+Vysočina!F39+Zlínský!F39</f>
        <v>34105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f aca="false">Jihočeský!F40+'Jihomoravský '!F40+Karlovarský!F40+Královehradecký!F40+Liberecký!F40+Moravskoslezský!I42+Olomoucký!F40+Pardubický!F40+Plzeňský!F40+Praha!F40+Středočeský!F40+Ústecký!F40+Vysočina!F40+Zlínský!F40</f>
        <v>27000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f aca="false">Jihočeský!F41+'Jihomoravský '!F41+Karlovarský!F41+Královehradecký!F41+Liberecký!F41+Moravskoslezský!I43+Olomoucký!F41+Pardubický!F41+Plzeňský!F41+Praha!F41+Středočeský!F41+Ústecký!F41+Vysočina!F41+Zlínský!F41</f>
        <v>183400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f aca="false">Jihočeský!F42+'Jihomoravský '!F42+Karlovarský!F42+Královehradecký!F42+Liberecký!F42+Moravskoslezský!I44+Olomoucký!F42+Pardubický!F42+Plzeňský!F42+Praha!F42+Středočeský!F42+Ústecký!F42+Vysočina!F42+Zlínský!F42</f>
        <v>69670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f aca="false">Jihočeský!F43+'Jihomoravský '!F43+Karlovarský!F43+Královehradecký!F43+Liberecký!F43+Moravskoslezský!I45+Olomoucký!F43+Pardubický!F43+Plzeňský!F43+Praha!F43+Středočeský!F43+Ústecký!F43+Vysočina!F43+Zlínský!F43</f>
        <v>157500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f aca="false">Jihočeský!F44+'Jihomoravský '!F44+Karlovarský!F44+Královehradecký!F44+Liberecký!F44+Moravskoslezský!I46+Olomoucký!F44+Pardubický!F44+Plzeňský!F44+Praha!F44+Středočeský!F44+Ústecký!F44+Vysočina!F44+Zlínský!F44</f>
        <v>10000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f aca="false">Jihočeský!F45+'Jihomoravský '!F45+Karlovarský!F45+Královehradecký!F45+Liberecký!F45+Moravskoslezský!I47+Olomoucký!F45+Pardubický!F45+Plzeňský!F45+Praha!F45+Středočeský!F45+Ústecký!F45+Vysočina!F45+Zlínský!F45</f>
        <v>46400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f aca="false">Jihočeský!F46+'Jihomoravský '!F46+Karlovarský!F46+Královehradecký!F46+Liberecký!F46+Moravskoslezský!I48+Olomoucký!F46+Pardubický!F46+Plzeňský!F46+Praha!F46+Středočeský!F46+Ústecký!F46+Vysočina!F46+Zlínský!F46</f>
        <v>83663.2</v>
      </c>
    </row>
    <row r="47" customFormat="false" ht="12.75" hidden="false" customHeight="false" outlineLevel="0" collapsed="false">
      <c r="A47" s="6"/>
      <c r="B47" s="13" t="s">
        <v>47</v>
      </c>
      <c r="C47" s="8" t="n">
        <f aca="false">F47+F48+F49+F50+F51+F52+F53+F54+F55+F56</f>
        <v>100532</v>
      </c>
      <c r="D47" s="6" t="s">
        <v>8</v>
      </c>
      <c r="E47" s="9" t="s">
        <v>29</v>
      </c>
      <c r="F47" s="10" t="n">
        <f aca="false">Jihočeský!F47+'Jihomoravský '!F47+Karlovarský!F47+Královehradecký!F47+Liberecký!F47+Moravskoslezský!F47+Olomoucký!F47++Plzeňský!F47+Praha!F47+Středočeský!F47+Ústecký!F47+Vysočina!F47+Zlínský!F47</f>
        <v>85292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f aca="false">Jihočeský!F48+'Jihomoravský '!F48+Karlovarský!F48+Královehradecký!F48+Liberecký!F48+Moravskoslezský!I50+Olomoucký!F48+Pardubický!F48+Plzeňský!F48+Praha!F48+Středočeský!F48+Ústecký!F48+Vysočina!F49+Zlínský!F48</f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f aca="false">Jihočeský!F49+'Jihomoravský '!F49+Karlovarský!F49+Královehradecký!F49+Liberecký!F49+Moravskoslezský!I51+Olomoucký!F49+Pardubický!F49+Plzeňský!F49+Praha!F49+Středočeský!F49+Ústecký!F49+Vysočina!F49+Zlínský!F49</f>
        <v>15240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f aca="false">Jihočeský!F50+'Jihomoravský '!F50+Karlovarský!F50+Královehradecký!F50+Liberecký!F50+Moravskoslezský!I52+Olomoucký!F50+Pardubický!F50+Plzeňský!F50+Praha!F50+Středočeský!F50+Ústecký!F50+Vysočina!F50+Zlínský!F50</f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f aca="false">Jihočeský!F51+'Jihomoravský '!F51+Karlovarský!F51+Královehradecký!F51+Liberecký!F51+Moravskoslezský!I53+Olomoucký!F51+Pardubický!F51+Plzeňský!F51+Praha!F51+Středočeský!F51+Ústecký!F51+Vysočina!F51+Zlínský!F51</f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 t="n">
        <f aca="false">Jihočeský!F52+'Jihomoravský '!F52+Karlovarský!F52+Královehradecký!F52+Liberecký!F52+Moravskoslezský!I54+Olomoucký!F52+Pardubický!F52+Plzeňský!F52+Praha!F52+Středočeský!F52+Ústecký!F52+Vysočina!F52+Zlínský!F52</f>
        <v>0</v>
      </c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 t="n">
        <f aca="false">Jihočeský!F53+'Jihomoravský '!F53+Karlovarský!F53+Královehradecký!F53+Liberecký!F53+Moravskoslezský!I55+Olomoucký!F53+Pardubický!F53+Plzeňský!F53+Praha!F53+Středočeský!F53+Ústecký!F53+Vysočina!F53+Zlínský!F53</f>
        <v>0</v>
      </c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 t="n">
        <f aca="false">Jihočeský!F54+'Jihomoravský '!F54+Karlovarský!F54+Královehradecký!F54+Liberecký!F54+Moravskoslezský!I56+Olomoucký!F54+Pardubický!F54+Plzeňský!F54+Praha!F54+Středočeský!F54+Ústecký!F54+Vysočina!F54+Zlínský!F54</f>
        <v>0</v>
      </c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 t="n">
        <f aca="false">Jihočeský!F55+'Jihomoravský '!F55+Karlovarský!F55+Královehradecký!F55+Liberecký!F55+Moravskoslezský!I57+Olomoucký!F55+Pardubický!F55+Plzeňský!F55+Praha!F55+Středočeský!F55+Ústecký!F55+Vysočina!F55+Zlínský!F55</f>
        <v>0</v>
      </c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 t="n">
        <f aca="false">Jihočeský!F56+'Jihomoravský '!F56+Karlovarský!F56+Královehradecký!F56+Liberecký!F56+Moravskoslezský!I58+Olomoucký!F56+Pardubický!F56+Plzeňský!F56+Praha!F56+Středočeský!F56+Ústecký!F56+Vysočina!F56+Zlínský!F56</f>
        <v>0</v>
      </c>
    </row>
    <row r="57" customFormat="false" ht="12.75" hidden="false" customHeight="false" outlineLevel="0" collapsed="false">
      <c r="C57" s="0" t="s">
        <v>59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71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72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103014.8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52968.8</v>
      </c>
      <c r="D15" s="6" t="s">
        <v>8</v>
      </c>
      <c r="E15" s="9" t="s">
        <v>9</v>
      </c>
      <c r="F15" s="10" t="n">
        <v>482.08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3361.2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13734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2295.62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109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6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162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1159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264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839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5490.3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5051.8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1014.8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50046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30000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5750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13796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70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6F9D4"/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73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106976.51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84216.51</v>
      </c>
      <c r="D15" s="6" t="s">
        <v>8</v>
      </c>
      <c r="E15" s="9" t="s">
        <v>9</v>
      </c>
      <c r="F15" s="10" t="n">
        <v>1080.86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7534.8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30791.9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5146.95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244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11</v>
      </c>
    </row>
    <row r="22" customFormat="false" ht="12.75" hidden="false" customHeight="false" outlineLevel="0" collapsed="false">
      <c r="A22" s="6"/>
      <c r="B22" s="11"/>
      <c r="C22" s="8"/>
      <c r="D22" s="6"/>
      <c r="E22" s="9" t="s">
        <v>20</v>
      </c>
      <c r="F22" s="10" t="n">
        <v>364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2958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347.2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1880</v>
      </c>
    </row>
    <row r="26" customFormat="false" ht="12.75" hidden="false" customHeight="false" outlineLevel="0" collapsed="false">
      <c r="A26" s="6"/>
      <c r="B26" s="11" t="s">
        <v>19</v>
      </c>
      <c r="C26" s="8"/>
      <c r="D26" s="6"/>
      <c r="E26" s="9" t="s">
        <v>24</v>
      </c>
      <c r="F26" s="10" t="n">
        <v>12309.4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273.1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2275.3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22760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10000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12760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6F9D4"/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74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515431.02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128610.02</v>
      </c>
      <c r="D15" s="6" t="s">
        <v>8</v>
      </c>
      <c r="E15" s="9" t="s">
        <v>9</v>
      </c>
      <c r="F15" s="10" t="n">
        <v>1146.2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20090.5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32653.6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5458.13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259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12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386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2755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633.25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1994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13053.2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10616.5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2412.8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18139.84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372942</v>
      </c>
      <c r="D31" s="6" t="s">
        <v>8</v>
      </c>
      <c r="E31" s="9" t="s">
        <v>29</v>
      </c>
      <c r="F31" s="10" t="n">
        <v>32422.87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46400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231566.32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39200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7600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1500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14252.81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13879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13879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75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351609.93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64009.93</v>
      </c>
      <c r="D15" s="6" t="s">
        <v>8</v>
      </c>
      <c r="E15" s="9" t="s">
        <v>9</v>
      </c>
      <c r="F15" s="10" t="n">
        <v>646.87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4959.9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18428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3080.36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146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9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218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1555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286.9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1125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7366.8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5826.4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1361.7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287600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10000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131800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600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131500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13100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600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6F9D4"/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8" activeCellId="0" sqref="F48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76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372340.14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53748.14</v>
      </c>
      <c r="D15" s="6" t="s">
        <v>8</v>
      </c>
      <c r="E15" s="9" t="s">
        <v>9</v>
      </c>
      <c r="F15" s="10" t="n">
        <v>409.92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2858.2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11678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1952.02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93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4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140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985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254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713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4668.6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6499.5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3630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862.9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233300</v>
      </c>
      <c r="D31" s="6" t="s">
        <v>8</v>
      </c>
      <c r="E31" s="9" t="s">
        <v>29</v>
      </c>
      <c r="F31" s="10" t="n">
        <v>25000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3500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4500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5000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42400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56000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61900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10000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25000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85292</v>
      </c>
      <c r="D47" s="6" t="s">
        <v>8</v>
      </c>
      <c r="E47" s="9" t="s">
        <v>29</v>
      </c>
      <c r="F47" s="10" t="n">
        <v>85292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5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77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47564.83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47564.83</v>
      </c>
      <c r="D15" s="6" t="s">
        <v>8</v>
      </c>
      <c r="E15" s="9" t="s">
        <v>9</v>
      </c>
      <c r="F15" s="10" t="n">
        <v>462.28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6" t="n">
        <v>3223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7" t="n">
        <v>13170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7" t="n">
        <v>2201.35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7" t="n">
        <v>104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7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7" t="n">
        <v>5</v>
      </c>
    </row>
    <row r="22" customFormat="false" ht="12.75" hidden="false" customHeight="false" outlineLevel="0" collapsed="false">
      <c r="A22" s="6"/>
      <c r="B22" s="11"/>
      <c r="C22" s="8"/>
      <c r="D22" s="6"/>
      <c r="E22" s="9" t="s">
        <v>20</v>
      </c>
      <c r="F22" s="17" t="n">
        <v>156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7" t="n">
        <v>1111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7" t="n">
        <v>261.2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7" t="n">
        <v>804</v>
      </c>
    </row>
    <row r="26" customFormat="false" ht="12.75" hidden="false" customHeight="false" outlineLevel="0" collapsed="false">
      <c r="A26" s="6"/>
      <c r="B26" s="11" t="s">
        <v>19</v>
      </c>
      <c r="C26" s="8"/>
      <c r="D26" s="6"/>
      <c r="E26" s="9" t="s">
        <v>24</v>
      </c>
      <c r="F26" s="17" t="n">
        <v>5287.1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7" t="n">
        <v>116.8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7" t="n">
        <v>690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7" t="n">
        <v>973.1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7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H1048576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H32" activeCellId="0" sqref="H3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60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76129.46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55604.46</v>
      </c>
      <c r="D15" s="6" t="s">
        <v>8</v>
      </c>
      <c r="E15" s="9" t="s">
        <v>9</v>
      </c>
      <c r="F15" s="10" t="n">
        <v>519.44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3621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14798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2473.52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117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8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175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1249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269.2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904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5915.7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5461.2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1093.4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20525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20025</v>
      </c>
      <c r="H32" s="0" t="s">
        <v>61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 t="n">
        <v>0</v>
      </c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 t="n">
        <v>0</v>
      </c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 t="n">
        <v>0</v>
      </c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 t="n">
        <v>0</v>
      </c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 t="n">
        <v>0</v>
      </c>
    </row>
    <row r="57" customFormat="false" ht="12.75" hidden="false" customHeight="false" outlineLevel="0" collapsed="false">
      <c r="C57" s="0" t="s">
        <v>59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F52" activeCellId="0" sqref="F5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62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349341.66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91841.66</v>
      </c>
      <c r="D15" s="6" t="s">
        <v>8</v>
      </c>
      <c r="E15" s="9" t="s">
        <v>9</v>
      </c>
      <c r="F15" s="10" t="n">
        <v>969.27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6757.8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27613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4615.59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219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11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326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2330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331.7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1686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11039.1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14902.8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2040.4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257500</v>
      </c>
      <c r="D31" s="6" t="s">
        <v>8</v>
      </c>
      <c r="E31" s="9" t="s">
        <v>29</v>
      </c>
      <c r="F31" s="10" t="n">
        <v>26000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7500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12000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10500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7000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7500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24000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95000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63</v>
      </c>
      <c r="F45" s="10" t="n">
        <v>30000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38000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F16" activeCellId="0" sqref="F16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64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57212.51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38847.51</v>
      </c>
      <c r="D15" s="6" t="s">
        <v>8</v>
      </c>
      <c r="E15" s="9" t="s">
        <v>9</v>
      </c>
      <c r="F15" s="10" t="n">
        <v>234.7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1181.8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6373.5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1113.3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55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4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76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204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230.35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409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1353.66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8120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492.2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18365</v>
      </c>
      <c r="D31" s="6" t="s">
        <v>8</v>
      </c>
      <c r="E31" s="9" t="s">
        <v>29</v>
      </c>
      <c r="F31" s="10" t="n">
        <v>9000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7450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845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570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13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5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5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5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5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5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5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5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5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F38" activeCellId="0" sqref="F38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65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68595.83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50645.83</v>
      </c>
      <c r="D15" s="6" t="s">
        <v>8</v>
      </c>
      <c r="E15" s="9" t="s">
        <v>9</v>
      </c>
      <c r="F15" s="10" t="n">
        <v>442.17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3082.6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12597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2105.56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100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4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149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1063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258.4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769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5035.6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5108.7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930.8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17950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1700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9500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3000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3750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66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146565.06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50944.06</v>
      </c>
      <c r="D15" s="6" t="s">
        <v>8</v>
      </c>
      <c r="E15" s="9" t="s">
        <v>9</v>
      </c>
      <c r="F15" s="10" t="n">
        <v>357.69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2493.2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10190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1703.27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81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4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122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860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246.7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622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5359.9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9151.4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752.9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94260</v>
      </c>
      <c r="D31" s="6" t="s">
        <v>8</v>
      </c>
      <c r="E31" s="9" t="s">
        <v>29</v>
      </c>
      <c r="F31" s="10" t="n">
        <v>7392.8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62400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1200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16400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6867.2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1361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1361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67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90795.16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90795.16</v>
      </c>
      <c r="D15" s="6" t="s">
        <v>8</v>
      </c>
      <c r="E15" s="9" t="s">
        <v>9</v>
      </c>
      <c r="F15" s="10" t="n">
        <v>947.35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6604.4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26989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4511.21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214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10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319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2277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328.6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1648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10789.1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15163.3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1994.2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51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68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72294.79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53294.79</v>
      </c>
      <c r="D15" s="6" t="s">
        <v>8</v>
      </c>
      <c r="E15" s="9" t="s">
        <v>9</v>
      </c>
      <c r="F15" s="10" t="n">
        <v>503.11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3507.6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14333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2395.78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114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7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169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1209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266.9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875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5730.2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4125.1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/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1059.1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/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19000</v>
      </c>
      <c r="D31" s="6" t="s">
        <v>8</v>
      </c>
      <c r="E31" s="9" t="s">
        <v>29</v>
      </c>
      <c r="F31" s="10"/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/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/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4000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/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/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/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7000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8000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/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/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/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/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/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/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/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/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/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51</v>
      </c>
      <c r="F49" s="10"/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/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/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13.43"/>
    <col collapsed="false" customWidth="true" hidden="false" outlineLevel="0" max="3" min="2" style="0" width="13.86"/>
    <col collapsed="false" customWidth="true" hidden="false" outlineLevel="0" max="4" min="4" style="0" width="11.3"/>
    <col collapsed="false" customWidth="true" hidden="false" outlineLevel="0" max="5" min="5" style="0" width="30.14"/>
    <col collapsed="false" customWidth="true" hidden="false" outlineLevel="0" max="7" min="7" style="0" width="1.12"/>
  </cols>
  <sheetData>
    <row r="2" customFormat="false" ht="14.25" hidden="false" customHeight="false" outlineLevel="0" collapsed="false">
      <c r="A2" s="1" t="s">
        <v>0</v>
      </c>
      <c r="B2" s="1"/>
    </row>
    <row r="3" customFormat="false" ht="14.25" hidden="false" customHeight="false" outlineLevel="0" collapsed="false">
      <c r="A3" s="1" t="s">
        <v>2</v>
      </c>
      <c r="B3" s="1"/>
    </row>
    <row r="4" customFormat="false" ht="14.25" hidden="false" customHeight="false" outlineLevel="0" collapsed="false">
      <c r="A4" s="1" t="s">
        <v>3</v>
      </c>
      <c r="B4" s="1"/>
    </row>
    <row r="5" customFormat="false" ht="14.25" hidden="false" customHeight="false" outlineLevel="0" collapsed="false">
      <c r="A5" s="1" t="s">
        <v>4</v>
      </c>
      <c r="B5" s="1"/>
    </row>
    <row r="7" customFormat="false" ht="15.75" hidden="false" customHeight="false" outlineLevel="0" collapsed="false">
      <c r="A7" s="2" t="s">
        <v>5</v>
      </c>
      <c r="B7" s="2"/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14" t="s">
        <v>69</v>
      </c>
      <c r="D9" s="14"/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2.75" hidden="false" customHeight="false" outlineLevel="0" collapsed="false">
      <c r="C12" s="4" t="n">
        <f aca="false">C15+C31+C47</f>
        <v>51103.31</v>
      </c>
      <c r="D12" s="4"/>
      <c r="E12" s="4"/>
    </row>
    <row r="13" customFormat="false" ht="12.75" hidden="false" customHeight="false" outlineLevel="0" collapsed="false">
      <c r="C13" s="4"/>
      <c r="D13" s="4"/>
      <c r="E13" s="4"/>
    </row>
    <row r="14" customFormat="false" ht="12.75" hidden="false" customHeight="false" outlineLevel="0" collapsed="false">
      <c r="C14" s="4"/>
      <c r="D14" s="4"/>
      <c r="E14" s="4"/>
      <c r="F14" s="5"/>
    </row>
    <row r="15" customFormat="false" ht="12.75" hidden="false" customHeight="false" outlineLevel="0" collapsed="false">
      <c r="A15" s="6" t="s">
        <v>8</v>
      </c>
      <c r="B15" s="7"/>
      <c r="C15" s="8" t="n">
        <f aca="false">F15+F16+F17+F19+F20+F21+F22+F23+F24+F25+F26+F27+F28+F29+F30+F18</f>
        <v>48603.31</v>
      </c>
      <c r="D15" s="6" t="s">
        <v>8</v>
      </c>
      <c r="E15" s="9" t="s">
        <v>9</v>
      </c>
      <c r="F15" s="10" t="n">
        <v>421.06</v>
      </c>
    </row>
    <row r="16" customFormat="false" ht="12.75" hidden="false" customHeight="false" outlineLevel="0" collapsed="false">
      <c r="A16" s="6"/>
      <c r="B16" s="11"/>
      <c r="C16" s="8"/>
      <c r="D16" s="6"/>
      <c r="E16" s="9" t="s">
        <v>10</v>
      </c>
      <c r="F16" s="10" t="n">
        <v>2935</v>
      </c>
    </row>
    <row r="17" customFormat="false" ht="12.75" hidden="false" customHeight="false" outlineLevel="0" collapsed="false">
      <c r="A17" s="6"/>
      <c r="B17" s="11"/>
      <c r="C17" s="8"/>
      <c r="D17" s="6"/>
      <c r="E17" s="9" t="s">
        <v>11</v>
      </c>
      <c r="F17" s="10" t="n">
        <v>12281</v>
      </c>
    </row>
    <row r="18" customFormat="false" ht="12.75" hidden="false" customHeight="false" outlineLevel="0" collapsed="false">
      <c r="A18" s="6"/>
      <c r="B18" s="11"/>
      <c r="C18" s="8"/>
      <c r="D18" s="6"/>
      <c r="E18" s="9" t="s">
        <v>13</v>
      </c>
      <c r="F18" s="10" t="n">
        <v>2005.05</v>
      </c>
    </row>
    <row r="19" customFormat="false" ht="12.75" hidden="false" customHeight="false" outlineLevel="0" collapsed="false">
      <c r="A19" s="6"/>
      <c r="B19" s="11"/>
      <c r="C19" s="8"/>
      <c r="D19" s="6"/>
      <c r="E19" s="9" t="s">
        <v>15</v>
      </c>
      <c r="F19" s="10" t="n">
        <v>95</v>
      </c>
    </row>
    <row r="20" customFormat="false" ht="12.75" hidden="false" customHeight="false" outlineLevel="0" collapsed="false">
      <c r="A20" s="6"/>
      <c r="B20" s="11"/>
      <c r="C20" s="8"/>
      <c r="D20" s="6"/>
      <c r="E20" s="9" t="s">
        <v>16</v>
      </c>
      <c r="F20" s="10" t="n">
        <v>19000</v>
      </c>
    </row>
    <row r="21" customFormat="false" ht="12.75" hidden="false" customHeight="false" outlineLevel="0" collapsed="false">
      <c r="A21" s="6"/>
      <c r="B21" s="11" t="s">
        <v>17</v>
      </c>
      <c r="C21" s="8"/>
      <c r="D21" s="6"/>
      <c r="E21" s="9" t="s">
        <v>18</v>
      </c>
      <c r="F21" s="10" t="n">
        <v>4</v>
      </c>
    </row>
    <row r="22" customFormat="false" ht="12.75" hidden="false" customHeight="false" outlineLevel="0" collapsed="false">
      <c r="A22" s="6"/>
      <c r="B22" s="11" t="s">
        <v>19</v>
      </c>
      <c r="C22" s="8"/>
      <c r="D22" s="6"/>
      <c r="E22" s="9" t="s">
        <v>20</v>
      </c>
      <c r="F22" s="10" t="n">
        <v>142</v>
      </c>
    </row>
    <row r="23" customFormat="false" ht="12.75" hidden="false" customHeight="false" outlineLevel="0" collapsed="false">
      <c r="A23" s="6"/>
      <c r="B23" s="11"/>
      <c r="C23" s="8"/>
      <c r="D23" s="6"/>
      <c r="E23" s="9" t="s">
        <v>21</v>
      </c>
      <c r="F23" s="10" t="n">
        <v>1012</v>
      </c>
    </row>
    <row r="24" customFormat="false" ht="12.75" hidden="false" customHeight="false" outlineLevel="0" collapsed="false">
      <c r="A24" s="6"/>
      <c r="B24" s="11"/>
      <c r="C24" s="8"/>
      <c r="D24" s="6"/>
      <c r="E24" s="9" t="s">
        <v>22</v>
      </c>
      <c r="F24" s="10" t="n">
        <v>255.5</v>
      </c>
    </row>
    <row r="25" customFormat="false" ht="12.75" hidden="false" customHeight="false" outlineLevel="0" collapsed="false">
      <c r="A25" s="6"/>
      <c r="B25" s="11"/>
      <c r="C25" s="8"/>
      <c r="D25" s="6"/>
      <c r="E25" s="9" t="s">
        <v>23</v>
      </c>
      <c r="F25" s="10" t="n">
        <v>732</v>
      </c>
    </row>
    <row r="26" customFormat="false" ht="12.75" hidden="false" customHeight="false" outlineLevel="0" collapsed="false">
      <c r="A26" s="6"/>
      <c r="B26" s="11"/>
      <c r="C26" s="8"/>
      <c r="D26" s="6"/>
      <c r="E26" s="9" t="s">
        <v>24</v>
      </c>
      <c r="F26" s="10" t="n">
        <v>4794.9</v>
      </c>
    </row>
    <row r="27" customFormat="false" ht="12.75" hidden="false" customHeight="false" outlineLevel="0" collapsed="false">
      <c r="A27" s="6"/>
      <c r="B27" s="11"/>
      <c r="C27" s="8"/>
      <c r="D27" s="6"/>
      <c r="E27" s="9" t="s">
        <v>25</v>
      </c>
      <c r="F27" s="10" t="n">
        <v>4039.4</v>
      </c>
    </row>
    <row r="28" customFormat="false" ht="12.75" hidden="false" customHeight="false" outlineLevel="0" collapsed="false">
      <c r="A28" s="6"/>
      <c r="B28" s="11"/>
      <c r="C28" s="8"/>
      <c r="D28" s="6"/>
      <c r="E28" s="9" t="s">
        <v>26</v>
      </c>
      <c r="F28" s="10" t="n">
        <v>0</v>
      </c>
    </row>
    <row r="29" customFormat="false" ht="12.75" hidden="false" customHeight="false" outlineLevel="0" collapsed="false">
      <c r="A29" s="6"/>
      <c r="B29" s="11"/>
      <c r="C29" s="8"/>
      <c r="D29" s="6"/>
      <c r="E29" s="9" t="s">
        <v>27</v>
      </c>
      <c r="F29" s="10" t="n">
        <v>886.4</v>
      </c>
    </row>
    <row r="30" customFormat="false" ht="12.75" hidden="false" customHeight="false" outlineLevel="0" collapsed="false">
      <c r="A30" s="6"/>
      <c r="B30" s="12"/>
      <c r="C30" s="8"/>
      <c r="D30" s="6"/>
      <c r="E30" s="9" t="s">
        <v>28</v>
      </c>
      <c r="F30" s="10" t="n">
        <v>0</v>
      </c>
    </row>
    <row r="31" customFormat="false" ht="12.75" hidden="false" customHeight="false" outlineLevel="0" collapsed="false">
      <c r="A31" s="6"/>
      <c r="B31" s="7"/>
      <c r="C31" s="8" t="n">
        <f aca="false">F31+F32+F33+F34+F35+F37+F38+F39+F40+F41+F42+F43+F44+F45+F46+F36</f>
        <v>2500</v>
      </c>
      <c r="D31" s="6" t="s">
        <v>8</v>
      </c>
      <c r="E31" s="9" t="s">
        <v>29</v>
      </c>
      <c r="F31" s="10" t="n">
        <v>0</v>
      </c>
    </row>
    <row r="32" customFormat="false" ht="12.75" hidden="false" customHeight="false" outlineLevel="0" collapsed="false">
      <c r="A32" s="6"/>
      <c r="B32" s="11"/>
      <c r="C32" s="8"/>
      <c r="D32" s="6"/>
      <c r="E32" s="9" t="s">
        <v>30</v>
      </c>
      <c r="F32" s="10" t="n">
        <v>0</v>
      </c>
    </row>
    <row r="33" customFormat="false" ht="12.75" hidden="false" customHeight="false" outlineLevel="0" collapsed="false">
      <c r="A33" s="6"/>
      <c r="B33" s="11"/>
      <c r="C33" s="8"/>
      <c r="D33" s="6"/>
      <c r="E33" s="9" t="s">
        <v>31</v>
      </c>
      <c r="F33" s="10" t="n">
        <v>0</v>
      </c>
    </row>
    <row r="34" customFormat="false" ht="12.75" hidden="false" customHeight="false" outlineLevel="0" collapsed="false">
      <c r="A34" s="6"/>
      <c r="B34" s="11"/>
      <c r="C34" s="8"/>
      <c r="D34" s="6"/>
      <c r="E34" s="9" t="s">
        <v>32</v>
      </c>
      <c r="F34" s="10" t="n">
        <v>0</v>
      </c>
    </row>
    <row r="35" customFormat="false" ht="12.75" hidden="false" customHeight="false" outlineLevel="0" collapsed="false">
      <c r="A35" s="6"/>
      <c r="B35" s="11"/>
      <c r="C35" s="8"/>
      <c r="D35" s="6"/>
      <c r="E35" s="9" t="s">
        <v>33</v>
      </c>
      <c r="F35" s="10" t="n">
        <v>0</v>
      </c>
    </row>
    <row r="36" customFormat="false" ht="12.75" hidden="false" customHeight="false" outlineLevel="0" collapsed="false">
      <c r="A36" s="6"/>
      <c r="B36" s="11"/>
      <c r="C36" s="8"/>
      <c r="D36" s="6"/>
      <c r="E36" s="9" t="s">
        <v>34</v>
      </c>
      <c r="F36" s="10" t="n">
        <v>0</v>
      </c>
    </row>
    <row r="37" customFormat="false" ht="12.75" hidden="false" customHeight="false" outlineLevel="0" collapsed="false">
      <c r="A37" s="6"/>
      <c r="B37" s="11" t="s">
        <v>35</v>
      </c>
      <c r="C37" s="8"/>
      <c r="D37" s="6"/>
      <c r="E37" s="9" t="s">
        <v>36</v>
      </c>
      <c r="F37" s="10" t="n">
        <v>2500</v>
      </c>
    </row>
    <row r="38" customFormat="false" ht="12.75" hidden="false" customHeight="false" outlineLevel="0" collapsed="false">
      <c r="A38" s="6"/>
      <c r="B38" s="11" t="s">
        <v>37</v>
      </c>
      <c r="C38" s="8"/>
      <c r="D38" s="6"/>
      <c r="E38" s="9" t="s">
        <v>38</v>
      </c>
      <c r="F38" s="10" t="n">
        <v>0</v>
      </c>
    </row>
    <row r="39" customFormat="false" ht="12.75" hidden="false" customHeight="false" outlineLevel="0" collapsed="false">
      <c r="A39" s="6"/>
      <c r="B39" s="11"/>
      <c r="C39" s="8"/>
      <c r="D39" s="6"/>
      <c r="E39" s="9" t="s">
        <v>39</v>
      </c>
      <c r="F39" s="10" t="n">
        <v>0</v>
      </c>
    </row>
    <row r="40" customFormat="false" ht="12.75" hidden="false" customHeight="false" outlineLevel="0" collapsed="false">
      <c r="A40" s="6"/>
      <c r="B40" s="11"/>
      <c r="C40" s="8"/>
      <c r="D40" s="6"/>
      <c r="E40" s="9" t="s">
        <v>40</v>
      </c>
      <c r="F40" s="10" t="n">
        <v>0</v>
      </c>
    </row>
    <row r="41" customFormat="false" ht="12.75" hidden="false" customHeight="false" outlineLevel="0" collapsed="false">
      <c r="A41" s="6"/>
      <c r="B41" s="11"/>
      <c r="C41" s="8"/>
      <c r="D41" s="6"/>
      <c r="E41" s="9" t="s">
        <v>41</v>
      </c>
      <c r="F41" s="10" t="n">
        <v>0</v>
      </c>
    </row>
    <row r="42" customFormat="false" ht="12.75" hidden="false" customHeight="false" outlineLevel="0" collapsed="false">
      <c r="A42" s="6"/>
      <c r="B42" s="11"/>
      <c r="C42" s="8"/>
      <c r="D42" s="6"/>
      <c r="E42" s="9" t="s">
        <v>42</v>
      </c>
      <c r="F42" s="10" t="n">
        <v>0</v>
      </c>
    </row>
    <row r="43" customFormat="false" ht="12.75" hidden="false" customHeight="false" outlineLevel="0" collapsed="false">
      <c r="A43" s="6"/>
      <c r="B43" s="11"/>
      <c r="C43" s="8"/>
      <c r="D43" s="6"/>
      <c r="E43" s="9" t="s">
        <v>43</v>
      </c>
      <c r="F43" s="10" t="n">
        <v>0</v>
      </c>
    </row>
    <row r="44" customFormat="false" ht="12.75" hidden="false" customHeight="false" outlineLevel="0" collapsed="false">
      <c r="A44" s="6"/>
      <c r="B44" s="11"/>
      <c r="C44" s="8"/>
      <c r="D44" s="6"/>
      <c r="E44" s="9" t="s">
        <v>44</v>
      </c>
      <c r="F44" s="10" t="n">
        <v>0</v>
      </c>
    </row>
    <row r="45" customFormat="false" ht="12.75" hidden="false" customHeight="false" outlineLevel="0" collapsed="false">
      <c r="A45" s="6"/>
      <c r="B45" s="11"/>
      <c r="C45" s="8"/>
      <c r="D45" s="6"/>
      <c r="E45" s="9" t="s">
        <v>45</v>
      </c>
      <c r="F45" s="10" t="n">
        <v>0</v>
      </c>
    </row>
    <row r="46" customFormat="false" ht="12.75" hidden="false" customHeight="false" outlineLevel="0" collapsed="false">
      <c r="A46" s="6"/>
      <c r="B46" s="12"/>
      <c r="C46" s="8"/>
      <c r="D46" s="6"/>
      <c r="E46" s="9" t="s">
        <v>46</v>
      </c>
      <c r="F46" s="10" t="n">
        <v>0</v>
      </c>
    </row>
    <row r="47" customFormat="false" ht="12.75" hidden="false" customHeight="false" outlineLevel="0" collapsed="false">
      <c r="A47" s="6"/>
      <c r="B47" s="7" t="s">
        <v>47</v>
      </c>
      <c r="C47" s="8" t="n">
        <f aca="false">F47+F48+F49+F50+F51+F52+F53+F54+F55+F56</f>
        <v>0</v>
      </c>
      <c r="D47" s="6" t="s">
        <v>8</v>
      </c>
      <c r="E47" s="9" t="s">
        <v>29</v>
      </c>
      <c r="F47" s="10" t="n">
        <v>0</v>
      </c>
    </row>
    <row r="48" customFormat="false" ht="12.75" hidden="false" customHeight="false" outlineLevel="0" collapsed="false">
      <c r="A48" s="6"/>
      <c r="B48" s="11" t="s">
        <v>48</v>
      </c>
      <c r="C48" s="8"/>
      <c r="D48" s="6"/>
      <c r="E48" s="9" t="s">
        <v>49</v>
      </c>
      <c r="F48" s="10" t="n">
        <v>0</v>
      </c>
    </row>
    <row r="49" customFormat="false" ht="12.75" hidden="false" customHeight="false" outlineLevel="0" collapsed="false">
      <c r="A49" s="6"/>
      <c r="B49" s="11" t="s">
        <v>50</v>
      </c>
      <c r="C49" s="8"/>
      <c r="D49" s="6"/>
      <c r="E49" s="9" t="s">
        <v>70</v>
      </c>
      <c r="F49" s="10" t="n">
        <v>0</v>
      </c>
    </row>
    <row r="50" customFormat="false" ht="12.75" hidden="false" customHeight="false" outlineLevel="0" collapsed="false">
      <c r="A50" s="6"/>
      <c r="B50" s="11" t="s">
        <v>52</v>
      </c>
      <c r="C50" s="8"/>
      <c r="D50" s="6"/>
      <c r="E50" s="9" t="s">
        <v>53</v>
      </c>
      <c r="F50" s="10" t="n">
        <v>0</v>
      </c>
    </row>
    <row r="51" customFormat="false" ht="12.75" hidden="false" customHeight="false" outlineLevel="0" collapsed="false">
      <c r="A51" s="6"/>
      <c r="B51" s="11" t="s">
        <v>54</v>
      </c>
      <c r="C51" s="8"/>
      <c r="D51" s="6"/>
      <c r="E51" s="9" t="s">
        <v>55</v>
      </c>
      <c r="F51" s="10" t="n">
        <v>0</v>
      </c>
    </row>
    <row r="52" customFormat="false" ht="12.75" hidden="false" customHeight="false" outlineLevel="0" collapsed="false">
      <c r="A52" s="6"/>
      <c r="B52" s="11" t="s">
        <v>56</v>
      </c>
      <c r="C52" s="8"/>
      <c r="D52" s="6"/>
      <c r="E52" s="9"/>
      <c r="F52" s="10"/>
    </row>
    <row r="53" customFormat="false" ht="12.75" hidden="false" customHeight="false" outlineLevel="0" collapsed="false">
      <c r="A53" s="6"/>
      <c r="B53" s="11" t="s">
        <v>57</v>
      </c>
      <c r="C53" s="8"/>
      <c r="D53" s="6"/>
      <c r="E53" s="9"/>
      <c r="F53" s="10"/>
    </row>
    <row r="54" customFormat="false" ht="12.75" hidden="false" customHeight="false" outlineLevel="0" collapsed="false">
      <c r="A54" s="6"/>
      <c r="B54" s="11" t="s">
        <v>58</v>
      </c>
      <c r="C54" s="8"/>
      <c r="D54" s="6"/>
      <c r="E54" s="9"/>
      <c r="F54" s="10"/>
    </row>
    <row r="55" customFormat="false" ht="12.75" hidden="false" customHeight="false" outlineLevel="0" collapsed="false">
      <c r="A55" s="6"/>
      <c r="B55" s="11"/>
      <c r="C55" s="8"/>
      <c r="D55" s="6"/>
      <c r="E55" s="9"/>
      <c r="F55" s="10"/>
    </row>
    <row r="56" customFormat="false" ht="12.75" hidden="false" customHeight="false" outlineLevel="0" collapsed="false">
      <c r="A56" s="6"/>
      <c r="B56" s="12"/>
      <c r="C56" s="8"/>
      <c r="D56" s="6"/>
      <c r="E56" s="9"/>
      <c r="F56" s="10"/>
    </row>
    <row r="57" customFormat="false" ht="12.75" hidden="false" customHeight="false" outlineLevel="0" collapsed="false">
      <c r="C57" s="0" t="s">
        <v>59</v>
      </c>
    </row>
    <row r="1048576" customFormat="false" ht="12.8" hidden="false" customHeight="false" outlineLevel="0" collapsed="false"/>
  </sheetData>
  <mergeCells count="10">
    <mergeCell ref="C9:D9"/>
    <mergeCell ref="A10:G11"/>
    <mergeCell ref="C12:E14"/>
    <mergeCell ref="A15:A56"/>
    <mergeCell ref="C15:C30"/>
    <mergeCell ref="D15:D30"/>
    <mergeCell ref="C31:C46"/>
    <mergeCell ref="D31:D46"/>
    <mergeCell ref="C47:C56"/>
    <mergeCell ref="D47:D56"/>
  </mergeCells>
  <printOptions headings="false" gridLines="false" gridLinesSet="true" horizontalCentered="false" verticalCentered="false"/>
  <pageMargins left="0.236111111111111" right="0.236111111111111" top="0.501388888888889" bottom="0.334722222222222" header="0.236111111111111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Roman,obyčejné"&amp;12&amp;KffffffZlínský kraj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2025-07-20T08:13:00Z</dcterms:created>
  <dc:creator/>
  <dc:description/>
  <dc:language>cs-CZ</dc:language>
  <cp:lastModifiedBy/>
  <dcterms:modified xsi:type="dcterms:W3CDTF">2026-01-01T15:35:58Z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2084B22F4FC6418EA525BCEABFA73FB4_13</vt:lpwstr>
  </property>
  <property fmtid="{D5CDD505-2E9C-101B-9397-08002B2CF9AE}" pid="3" name="KSOProductBuildVer">
    <vt:lpwstr>1033-12.2.0.21931</vt:lpwstr>
  </property>
</Properties>
</file>