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UCTARNA\ANO 2011 (PH)\A_Ivet a Pája\VOLBY SENÁT BRNO 59\USB na úřad\"/>
    </mc:Choice>
  </mc:AlternateContent>
  <xr:revisionPtr revIDLastSave="0" documentId="8_{CA67FF2F-4656-4342-AFC2-93C11768F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ehled výdajů" sheetId="4" r:id="rId1"/>
  </sheets>
  <definedNames>
    <definedName name="_xlnm._FilterDatabase" localSheetId="0" hidden="1">'přehled výdajů'!$A$5:$L$38</definedName>
    <definedName name="_xlnm.Print_Area" localSheetId="0">'přehled výdajů'!$A$5:$E$5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A41" i="4" s="1"/>
</calcChain>
</file>

<file path=xl/sharedStrings.xml><?xml version="1.0" encoding="utf-8"?>
<sst xmlns="http://schemas.openxmlformats.org/spreadsheetml/2006/main" count="213" uniqueCount="102">
  <si>
    <t>Partner</t>
  </si>
  <si>
    <t>částka</t>
  </si>
  <si>
    <t>Měna</t>
  </si>
  <si>
    <t>Druh dokl.</t>
  </si>
  <si>
    <t>Číslo dokladu</t>
  </si>
  <si>
    <t>Text</t>
  </si>
  <si>
    <t>CZK</t>
  </si>
  <si>
    <t>Datum platby</t>
  </si>
  <si>
    <t xml:space="preserve">Celkem volební výdaje </t>
  </si>
  <si>
    <t>složka faktury</t>
  </si>
  <si>
    <t>Složka se skenem dokladu</t>
  </si>
  <si>
    <t>prošlo přes volební účet</t>
  </si>
  <si>
    <t>doklad - umístění</t>
  </si>
  <si>
    <t>R1</t>
  </si>
  <si>
    <t>pozn.</t>
  </si>
  <si>
    <t>koaliční dohoda</t>
  </si>
  <si>
    <t>reklamní plochy</t>
  </si>
  <si>
    <t>RENGL, s.r.o.</t>
  </si>
  <si>
    <t>neadresná distribuce</t>
  </si>
  <si>
    <t>Česká pošta, s.p.</t>
  </si>
  <si>
    <t>VLTAVA LABE MEDIA a.s.</t>
  </si>
  <si>
    <t>marketing</t>
  </si>
  <si>
    <t>VV</t>
  </si>
  <si>
    <t>pronájem ploch</t>
  </si>
  <si>
    <t>roznos letáků</t>
  </si>
  <si>
    <t>MAFRA, a.s.</t>
  </si>
  <si>
    <t>tisk letáků</t>
  </si>
  <si>
    <t>propagační předměty</t>
  </si>
  <si>
    <t>distribuce</t>
  </si>
  <si>
    <t>Reakce s.r.o.</t>
  </si>
  <si>
    <t xml:space="preserve">Senátní volby 2024 - ANO 2011 přehled výdajů </t>
  </si>
  <si>
    <t>tvorba webu</t>
  </si>
  <si>
    <t>Webkomplet, s.r.o.</t>
  </si>
  <si>
    <t>Ing. Sabina Havránková</t>
  </si>
  <si>
    <t>Sociální demokracie</t>
  </si>
  <si>
    <t>Kangaroo group, a.s.</t>
  </si>
  <si>
    <t>roll up</t>
  </si>
  <si>
    <t>Areklama s.r.o.</t>
  </si>
  <si>
    <t>marketingové služby</t>
  </si>
  <si>
    <t>Dopravní podnik města Brna,a.s.</t>
  </si>
  <si>
    <t>Veletrhy Brno, a.s.</t>
  </si>
  <si>
    <t>polep stánku</t>
  </si>
  <si>
    <t>výlep ploch</t>
  </si>
  <si>
    <t>KLEINWÄCHTER holding s.r.o.</t>
  </si>
  <si>
    <t>noviny</t>
  </si>
  <si>
    <t>přelep stánku</t>
  </si>
  <si>
    <t>PR činnost</t>
  </si>
  <si>
    <t>Bc. Adriana Kaldová</t>
  </si>
  <si>
    <t>nákup potravin</t>
  </si>
  <si>
    <t>PR aktivity</t>
  </si>
  <si>
    <t>MEDIA AGE s.r.o.</t>
  </si>
  <si>
    <t>výlepová kampaň</t>
  </si>
  <si>
    <t>online bannery</t>
  </si>
  <si>
    <t>Josef Bouda</t>
  </si>
  <si>
    <t>ostatní služby - hudební vystoupení</t>
  </si>
  <si>
    <t>ForPress plus s.r.o.</t>
  </si>
  <si>
    <t>letáky, samolepky</t>
  </si>
  <si>
    <t>Bc. Miroslav Petrla</t>
  </si>
  <si>
    <t>fotoslužby</t>
  </si>
  <si>
    <t>PR služby</t>
  </si>
  <si>
    <t>uhrazeno 19.06.2024 se senátního účtu</t>
  </si>
  <si>
    <t>interní převod</t>
  </si>
  <si>
    <t>uhrazeno 10.07.2024 se senátního účtu</t>
  </si>
  <si>
    <t>složka hotovostní vyúčtování</t>
  </si>
  <si>
    <t>složka ostatní</t>
  </si>
  <si>
    <t>uhrazeno 03.10.2024 se volebního účtu kraje</t>
  </si>
  <si>
    <t>204532407202413415443.pdf</t>
  </si>
  <si>
    <t>205190208202414240343.pdf</t>
  </si>
  <si>
    <t>204950108202412210743.pdf</t>
  </si>
  <si>
    <t>080660908202408150002.pdf</t>
  </si>
  <si>
    <t>205521408202412522043.pdf</t>
  </si>
  <si>
    <t>205662108202415264643.pdf</t>
  </si>
  <si>
    <t>206310609202410325243.pdf</t>
  </si>
  <si>
    <t>200953005202413050243.pdf</t>
  </si>
  <si>
    <t>202932106202412573643.pdf</t>
  </si>
  <si>
    <t>203710907202413561643.pdf</t>
  </si>
  <si>
    <t>4310000644.pdf</t>
  </si>
  <si>
    <t>uhrazeno 29.07.2024 se volebního účtu kraje</t>
  </si>
  <si>
    <t>sponzoring fcb, zábory, nájem</t>
  </si>
  <si>
    <t>8030012860/   100003116</t>
  </si>
  <si>
    <t>9010000082.pdf</t>
  </si>
  <si>
    <t>3010000018.pdf</t>
  </si>
  <si>
    <t>4310000104_2024.pdf</t>
  </si>
  <si>
    <t>4310000129_2024.pdf</t>
  </si>
  <si>
    <t>4310000174_2024.pdf</t>
  </si>
  <si>
    <t>4310000134_2024.pdf</t>
  </si>
  <si>
    <t>4310000330_2024.pdf</t>
  </si>
  <si>
    <t>4310000109_2024.pdf</t>
  </si>
  <si>
    <t>4310000313_2024.pdf</t>
  </si>
  <si>
    <t>4310000111_2024.pdf</t>
  </si>
  <si>
    <t>4310000383_2024.pdf</t>
  </si>
  <si>
    <t>4310000452_2024.pdf</t>
  </si>
  <si>
    <t>4310000456_2024.pdf</t>
  </si>
  <si>
    <t>4310000488_2024.pdf</t>
  </si>
  <si>
    <t>4310000553_2024.pdf</t>
  </si>
  <si>
    <t>4310000286_2024.pdf</t>
  </si>
  <si>
    <t>4310000335_2024.pdf</t>
  </si>
  <si>
    <t>4310000333_2024.pdf</t>
  </si>
  <si>
    <t>4310000322_2024.pdf</t>
  </si>
  <si>
    <t>4310000547_2024.pdf</t>
  </si>
  <si>
    <t>4310000606_2024.pdf</t>
  </si>
  <si>
    <t>pronájem expozice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</si>
</sst>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26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2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21" fillId="0" borderId="0"/>
  </cellStyleXfs>
  <cellXfs count="72">
    <xf numFmtId="0" fontId="0" fillId="0" borderId="0" xfId="0"/>
    <xf numFmtId="4" fontId="1" fillId="0" borderId="0" xfId="1" applyNumberFormat="1"/>
    <xf numFmtId="0" fontId="3" fillId="0" borderId="0" xfId="1" applyFont="1"/>
    <xf numFmtId="0" fontId="6" fillId="0" borderId="0" xfId="1" applyFont="1"/>
    <xf numFmtId="0" fontId="1" fillId="0" borderId="0" xfId="1" applyFont="1"/>
    <xf numFmtId="4" fontId="7" fillId="4" borderId="0" xfId="1" applyNumberFormat="1" applyFont="1" applyFill="1"/>
    <xf numFmtId="0" fontId="1" fillId="0" borderId="0" xfId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5" fillId="0" borderId="0" xfId="1" applyFont="1" applyFill="1" applyAlignment="1">
      <alignment horizontal="left"/>
    </xf>
    <xf numFmtId="0" fontId="9" fillId="0" borderId="0" xfId="1" applyFont="1" applyFill="1"/>
    <xf numFmtId="0" fontId="10" fillId="0" borderId="0" xfId="1" applyFont="1" applyFill="1"/>
    <xf numFmtId="0" fontId="1" fillId="0" borderId="0" xfId="1" applyFill="1"/>
    <xf numFmtId="0" fontId="14" fillId="0" borderId="0" xfId="1" applyFont="1"/>
    <xf numFmtId="0" fontId="4" fillId="0" borderId="0" xfId="1" applyFont="1" applyAlignment="1">
      <alignment horizontal="right"/>
    </xf>
    <xf numFmtId="0" fontId="0" fillId="6" borderId="1" xfId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2" fillId="0" borderId="0" xfId="1" applyFont="1" applyFill="1"/>
    <xf numFmtId="0" fontId="13" fillId="4" borderId="1" xfId="1" applyFont="1" applyFill="1" applyBorder="1"/>
    <xf numFmtId="0" fontId="13" fillId="4" borderId="1" xfId="1" applyFont="1" applyFill="1" applyBorder="1" applyAlignment="1">
      <alignment horizontal="center"/>
    </xf>
    <xf numFmtId="0" fontId="1" fillId="0" borderId="0" xfId="1"/>
    <xf numFmtId="0" fontId="5" fillId="0" borderId="0" xfId="1" applyFont="1"/>
    <xf numFmtId="0" fontId="7" fillId="2" borderId="1" xfId="1" applyFont="1" applyFill="1" applyBorder="1" applyAlignment="1">
      <alignment horizontal="center" wrapText="1"/>
    </xf>
    <xf numFmtId="4" fontId="15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1" fillId="0" borderId="0" xfId="1" applyFill="1" applyBorder="1"/>
    <xf numFmtId="0" fontId="14" fillId="0" borderId="0" xfId="1" applyFont="1" applyFill="1" applyBorder="1"/>
    <xf numFmtId="0" fontId="7" fillId="3" borderId="1" xfId="1" applyFont="1" applyFill="1" applyBorder="1"/>
    <xf numFmtId="4" fontId="7" fillId="3" borderId="1" xfId="1" applyNumberFormat="1" applyFont="1" applyFill="1" applyBorder="1"/>
    <xf numFmtId="4" fontId="5" fillId="0" borderId="0" xfId="1" applyNumberFormat="1" applyFont="1"/>
    <xf numFmtId="4" fontId="7" fillId="2" borderId="1" xfId="1" applyNumberFormat="1" applyFont="1" applyFill="1" applyBorder="1" applyAlignment="1">
      <alignment horizontal="center" wrapText="1"/>
    </xf>
    <xf numFmtId="4" fontId="5" fillId="0" borderId="0" xfId="1" applyNumberFormat="1" applyFont="1" applyFill="1"/>
    <xf numFmtId="0" fontId="19" fillId="4" borderId="1" xfId="1" applyFont="1" applyFill="1" applyBorder="1"/>
    <xf numFmtId="0" fontId="1" fillId="0" borderId="0" xfId="1" applyFill="1" applyAlignment="1">
      <alignment horizontal="right"/>
    </xf>
    <xf numFmtId="0" fontId="5" fillId="4" borderId="1" xfId="1" applyFont="1" applyFill="1" applyBorder="1"/>
    <xf numFmtId="0" fontId="5" fillId="4" borderId="1" xfId="1" applyFont="1" applyFill="1" applyBorder="1" applyAlignment="1">
      <alignment horizontal="center"/>
    </xf>
    <xf numFmtId="14" fontId="5" fillId="4" borderId="1" xfId="0" applyNumberFormat="1" applyFont="1" applyFill="1" applyBorder="1"/>
    <xf numFmtId="4" fontId="5" fillId="4" borderId="1" xfId="1" applyNumberFormat="1" applyFont="1" applyFill="1" applyBorder="1"/>
    <xf numFmtId="0" fontId="20" fillId="0" borderId="0" xfId="1" applyFont="1" applyFill="1"/>
    <xf numFmtId="4" fontId="1" fillId="0" borderId="0" xfId="1" applyNumberFormat="1" applyFill="1"/>
    <xf numFmtId="0" fontId="1" fillId="0" borderId="0" xfId="1" applyFill="1" applyAlignment="1">
      <alignment horizontal="center"/>
    </xf>
    <xf numFmtId="0" fontId="14" fillId="0" borderId="0" xfId="1" applyFont="1" applyFill="1"/>
    <xf numFmtId="49" fontId="7" fillId="2" borderId="1" xfId="1" applyNumberFormat="1" applyFont="1" applyFill="1" applyBorder="1" applyAlignment="1">
      <alignment horizontal="left"/>
    </xf>
    <xf numFmtId="0" fontId="9" fillId="0" borderId="1" xfId="1" applyFont="1" applyFill="1" applyBorder="1"/>
    <xf numFmtId="0" fontId="5" fillId="0" borderId="1" xfId="1" applyFont="1" applyFill="1" applyBorder="1" applyAlignment="1">
      <alignment horizontal="left"/>
    </xf>
    <xf numFmtId="0" fontId="5" fillId="0" borderId="1" xfId="1" applyFont="1" applyBorder="1" applyAlignment="1">
      <alignment horizontal="right"/>
    </xf>
    <xf numFmtId="0" fontId="12" fillId="0" borderId="1" xfId="1" applyFont="1" applyFill="1" applyBorder="1"/>
    <xf numFmtId="0" fontId="14" fillId="5" borderId="1" xfId="1" applyFont="1" applyFill="1" applyBorder="1"/>
    <xf numFmtId="0" fontId="7" fillId="2" borderId="2" xfId="1" applyFont="1" applyFill="1" applyBorder="1" applyAlignment="1">
      <alignment horizontal="right" wrapText="1"/>
    </xf>
    <xf numFmtId="0" fontId="5" fillId="4" borderId="2" xfId="1" applyFont="1" applyFill="1" applyBorder="1" applyAlignment="1">
      <alignment horizontal="right"/>
    </xf>
    <xf numFmtId="0" fontId="7" fillId="3" borderId="2" xfId="1" applyFont="1" applyFill="1" applyBorder="1"/>
    <xf numFmtId="0" fontId="13" fillId="6" borderId="1" xfId="1" applyFont="1" applyFill="1" applyBorder="1" applyAlignment="1">
      <alignment horizontal="center" wrapText="1"/>
    </xf>
    <xf numFmtId="0" fontId="10" fillId="0" borderId="1" xfId="1" applyFont="1" applyFill="1" applyBorder="1"/>
    <xf numFmtId="0" fontId="8" fillId="5" borderId="1" xfId="1" applyFont="1" applyFill="1" applyBorder="1"/>
    <xf numFmtId="4" fontId="13" fillId="4" borderId="1" xfId="1" applyNumberFormat="1" applyFont="1" applyFill="1" applyBorder="1"/>
    <xf numFmtId="4" fontId="13" fillId="4" borderId="1" xfId="0" applyNumberFormat="1" applyFont="1" applyFill="1" applyBorder="1" applyAlignment="1">
      <alignment horizontal="right" vertical="top"/>
    </xf>
    <xf numFmtId="0" fontId="13" fillId="4" borderId="1" xfId="2" applyFont="1" applyFill="1" applyBorder="1" applyAlignment="1">
      <alignment horizontal="right" vertical="top"/>
    </xf>
    <xf numFmtId="14" fontId="13" fillId="4" borderId="1" xfId="0" applyNumberFormat="1" applyFont="1" applyFill="1" applyBorder="1" applyAlignment="1">
      <alignment horizontal="right" vertical="top"/>
    </xf>
    <xf numFmtId="0" fontId="5" fillId="7" borderId="1" xfId="1" applyFont="1" applyFill="1" applyBorder="1"/>
    <xf numFmtId="0" fontId="5" fillId="8" borderId="1" xfId="1" applyFont="1" applyFill="1" applyBorder="1"/>
    <xf numFmtId="0" fontId="11" fillId="9" borderId="1" xfId="1" applyFont="1" applyFill="1" applyBorder="1" applyAlignment="1">
      <alignment horizontal="center" wrapText="1"/>
    </xf>
    <xf numFmtId="0" fontId="9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/>
    </xf>
    <xf numFmtId="0" fontId="11" fillId="6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4 2" xfId="5" xr:uid="{00000000-0005-0000-0000-000004000000}"/>
    <cellStyle name="Normální 5" xfId="4" xr:uid="{00000000-0005-0000-0000-000005000000}"/>
    <cellStyle name="Normální 6" xfId="6" xr:uid="{00000000-0005-0000-0000-000006000000}"/>
  </cellStyles>
  <dxfs count="0"/>
  <tableStyles count="0" defaultTableStyle="TableStyleMedium2" defaultPivotStyle="PivotStyleLight16"/>
  <colors>
    <mruColors>
      <color rgb="FFFF99FF"/>
      <color rgb="FFFF6600"/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525780</xdr:colOff>
      <xdr:row>0</xdr:row>
      <xdr:rowOff>85725</xdr:rowOff>
    </xdr:from>
    <xdr:to>
      <xdr:col>9</xdr:col>
      <xdr:colOff>422903</xdr:colOff>
      <xdr:row>2</xdr:row>
      <xdr:rowOff>348045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65305" y="85725"/>
          <a:ext cx="1740643" cy="66237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  <pageSetUpPr fitToPage="1"/>
  </sheetPr>
  <dimension ref="A1:L42"/>
  <sheetViews>
    <sheetView tabSelected="1" topLeftCell="A13" zoomScale="90" zoomScaleNormal="90" workbookViewId="0">
      <selection activeCell="N27" sqref="N27"/>
    </sheetView>
  </sheetViews>
  <sheetFormatPr defaultColWidth="8.85546875" defaultRowHeight="15" x14ac:dyDescent="0.25"/>
  <cols>
    <col min="1" max="1" width="35.85546875" style="23" customWidth="1"/>
    <col min="2" max="2" width="15" style="1" customWidth="1"/>
    <col min="3" max="3" width="6.42578125" style="23" customWidth="1"/>
    <col min="4" max="4" width="6.7109375" style="18" customWidth="1"/>
    <col min="5" max="5" width="19" style="6" customWidth="1"/>
    <col min="6" max="6" width="32.7109375" style="23" customWidth="1"/>
    <col min="7" max="7" width="11.42578125" style="23" bestFit="1" customWidth="1"/>
    <col min="8" max="8" width="13.7109375" style="23" bestFit="1" customWidth="1"/>
    <col min="9" max="9" width="27.7109375" style="14" customWidth="1"/>
    <col min="10" max="10" width="24.7109375" style="11" customWidth="1"/>
    <col min="11" max="11" width="12.42578125" style="64" customWidth="1"/>
    <col min="12" max="12" width="42" style="6" customWidth="1"/>
    <col min="13" max="16384" width="8.85546875" style="23"/>
  </cols>
  <sheetData>
    <row r="1" spans="1:12" ht="16.899999999999999" customHeight="1" x14ac:dyDescent="0.5">
      <c r="A1" s="2"/>
    </row>
    <row r="3" spans="1:12" s="24" customFormat="1" ht="33.75" x14ac:dyDescent="0.5">
      <c r="A3" s="3" t="s">
        <v>30</v>
      </c>
      <c r="B3" s="32"/>
      <c r="D3" s="19"/>
      <c r="E3" s="7"/>
      <c r="I3" s="14"/>
      <c r="J3" s="12"/>
      <c r="K3" s="65"/>
      <c r="L3" s="7"/>
    </row>
    <row r="5" spans="1:12" s="17" customFormat="1" ht="30" x14ac:dyDescent="0.25">
      <c r="A5" s="25" t="s">
        <v>0</v>
      </c>
      <c r="B5" s="33" t="s">
        <v>1</v>
      </c>
      <c r="C5" s="25" t="s">
        <v>2</v>
      </c>
      <c r="D5" s="25" t="s">
        <v>3</v>
      </c>
      <c r="E5" s="51" t="s">
        <v>4</v>
      </c>
      <c r="F5" s="25" t="s">
        <v>5</v>
      </c>
      <c r="G5" s="25" t="s">
        <v>7</v>
      </c>
      <c r="H5" s="45" t="s">
        <v>14</v>
      </c>
      <c r="I5" s="54" t="s">
        <v>10</v>
      </c>
      <c r="J5" s="63" t="s">
        <v>12</v>
      </c>
      <c r="K5" s="66"/>
      <c r="L5" s="16"/>
    </row>
    <row r="6" spans="1:12" s="24" customFormat="1" x14ac:dyDescent="0.25">
      <c r="A6" s="57" t="s">
        <v>32</v>
      </c>
      <c r="B6" s="58">
        <v>-30250</v>
      </c>
      <c r="C6" s="21" t="s">
        <v>6</v>
      </c>
      <c r="D6" s="22" t="s">
        <v>13</v>
      </c>
      <c r="E6" s="59">
        <v>4310000005</v>
      </c>
      <c r="F6" s="21" t="s">
        <v>31</v>
      </c>
      <c r="G6" s="60">
        <v>45489</v>
      </c>
      <c r="H6" s="35"/>
      <c r="I6" s="50" t="s">
        <v>9</v>
      </c>
      <c r="J6" s="46" t="s">
        <v>75</v>
      </c>
      <c r="K6" s="67"/>
      <c r="L6" s="48"/>
    </row>
    <row r="7" spans="1:12" s="24" customFormat="1" x14ac:dyDescent="0.25">
      <c r="A7" s="57" t="s">
        <v>33</v>
      </c>
      <c r="B7" s="58">
        <v>-38400</v>
      </c>
      <c r="C7" s="21" t="s">
        <v>6</v>
      </c>
      <c r="D7" s="22" t="s">
        <v>13</v>
      </c>
      <c r="E7" s="59">
        <v>4310000014</v>
      </c>
      <c r="F7" s="21" t="s">
        <v>21</v>
      </c>
      <c r="G7" s="60">
        <v>45503</v>
      </c>
      <c r="H7" s="35"/>
      <c r="I7" s="50" t="s">
        <v>9</v>
      </c>
      <c r="J7" s="46" t="s">
        <v>66</v>
      </c>
      <c r="K7" s="67"/>
      <c r="L7" s="48"/>
    </row>
    <row r="8" spans="1:12" s="24" customFormat="1" x14ac:dyDescent="0.25">
      <c r="A8" s="57" t="s">
        <v>34</v>
      </c>
      <c r="B8" s="58">
        <v>200000</v>
      </c>
      <c r="C8" s="21" t="s">
        <v>6</v>
      </c>
      <c r="D8" s="22" t="s">
        <v>22</v>
      </c>
      <c r="E8" s="59">
        <v>9010000082</v>
      </c>
      <c r="F8" s="21" t="s">
        <v>15</v>
      </c>
      <c r="G8" s="60">
        <v>45506</v>
      </c>
      <c r="H8" s="37"/>
      <c r="I8" s="56" t="s">
        <v>64</v>
      </c>
      <c r="J8" s="55" t="s">
        <v>80</v>
      </c>
      <c r="K8" s="67"/>
      <c r="L8" s="48"/>
    </row>
    <row r="9" spans="1:12" s="24" customFormat="1" x14ac:dyDescent="0.25">
      <c r="A9" s="57" t="s">
        <v>35</v>
      </c>
      <c r="B9" s="58">
        <v>-2602</v>
      </c>
      <c r="C9" s="21" t="s">
        <v>6</v>
      </c>
      <c r="D9" s="22" t="s">
        <v>13</v>
      </c>
      <c r="E9" s="59">
        <v>4310000021</v>
      </c>
      <c r="F9" s="21" t="s">
        <v>36</v>
      </c>
      <c r="G9" s="60">
        <v>45516</v>
      </c>
      <c r="H9" s="37"/>
      <c r="I9" s="50" t="s">
        <v>9</v>
      </c>
      <c r="J9" s="46" t="s">
        <v>67</v>
      </c>
      <c r="K9" s="67"/>
      <c r="L9" s="48"/>
    </row>
    <row r="10" spans="1:12" s="24" customFormat="1" x14ac:dyDescent="0.25">
      <c r="A10" s="57" t="s">
        <v>37</v>
      </c>
      <c r="B10" s="58">
        <v>-58528</v>
      </c>
      <c r="C10" s="21" t="s">
        <v>6</v>
      </c>
      <c r="D10" s="22" t="s">
        <v>13</v>
      </c>
      <c r="E10" s="59">
        <v>4310000019</v>
      </c>
      <c r="F10" s="21" t="s">
        <v>16</v>
      </c>
      <c r="G10" s="60">
        <v>45517</v>
      </c>
      <c r="H10" s="37"/>
      <c r="I10" s="50" t="s">
        <v>9</v>
      </c>
      <c r="J10" s="46" t="s">
        <v>68</v>
      </c>
      <c r="K10" s="67"/>
      <c r="L10" s="48"/>
    </row>
    <row r="11" spans="1:12" s="24" customFormat="1" x14ac:dyDescent="0.25">
      <c r="A11" s="57" t="s">
        <v>37</v>
      </c>
      <c r="B11" s="58">
        <v>-178209</v>
      </c>
      <c r="C11" s="21" t="s">
        <v>6</v>
      </c>
      <c r="D11" s="22" t="s">
        <v>13</v>
      </c>
      <c r="E11" s="59">
        <v>4310000027</v>
      </c>
      <c r="F11" s="21" t="s">
        <v>16</v>
      </c>
      <c r="G11" s="60">
        <v>45518</v>
      </c>
      <c r="H11" s="37"/>
      <c r="I11" s="50" t="s">
        <v>9</v>
      </c>
      <c r="J11" s="46" t="s">
        <v>69</v>
      </c>
      <c r="K11" s="67"/>
      <c r="L11" s="48"/>
    </row>
    <row r="12" spans="1:12" s="24" customFormat="1" x14ac:dyDescent="0.25">
      <c r="A12" s="57" t="s">
        <v>35</v>
      </c>
      <c r="B12" s="58">
        <v>-2602</v>
      </c>
      <c r="C12" s="21" t="s">
        <v>6</v>
      </c>
      <c r="D12" s="22" t="s">
        <v>13</v>
      </c>
      <c r="E12" s="59">
        <v>4310000030</v>
      </c>
      <c r="F12" s="21" t="s">
        <v>36</v>
      </c>
      <c r="G12" s="60">
        <v>45525</v>
      </c>
      <c r="H12" s="37"/>
      <c r="I12" s="50" t="s">
        <v>9</v>
      </c>
      <c r="J12" s="46" t="s">
        <v>70</v>
      </c>
      <c r="K12" s="67"/>
      <c r="L12" s="48"/>
    </row>
    <row r="13" spans="1:12" s="24" customFormat="1" x14ac:dyDescent="0.25">
      <c r="A13" s="57" t="s">
        <v>33</v>
      </c>
      <c r="B13" s="58">
        <v>-38400</v>
      </c>
      <c r="C13" s="21" t="s">
        <v>6</v>
      </c>
      <c r="D13" s="22" t="s">
        <v>13</v>
      </c>
      <c r="E13" s="59">
        <v>4310000041</v>
      </c>
      <c r="F13" s="21" t="s">
        <v>38</v>
      </c>
      <c r="G13" s="60">
        <v>45530</v>
      </c>
      <c r="H13" s="37"/>
      <c r="I13" s="50" t="s">
        <v>9</v>
      </c>
      <c r="J13" s="46" t="s">
        <v>71</v>
      </c>
      <c r="K13" s="67"/>
      <c r="L13" s="48"/>
    </row>
    <row r="14" spans="1:12" s="24" customFormat="1" x14ac:dyDescent="0.25">
      <c r="A14" s="57" t="s">
        <v>39</v>
      </c>
      <c r="B14" s="58">
        <v>-60258</v>
      </c>
      <c r="C14" s="21" t="s">
        <v>6</v>
      </c>
      <c r="D14" s="22" t="s">
        <v>13</v>
      </c>
      <c r="E14" s="59">
        <v>4310000071</v>
      </c>
      <c r="F14" s="21" t="s">
        <v>23</v>
      </c>
      <c r="G14" s="60">
        <v>45552</v>
      </c>
      <c r="H14" s="37"/>
      <c r="I14" s="50" t="s">
        <v>9</v>
      </c>
      <c r="J14" s="46" t="s">
        <v>72</v>
      </c>
      <c r="K14" s="67"/>
      <c r="L14" s="48"/>
    </row>
    <row r="15" spans="1:12" s="24" customFormat="1" x14ac:dyDescent="0.25">
      <c r="A15" s="57" t="s">
        <v>40</v>
      </c>
      <c r="B15" s="58">
        <v>-9870</v>
      </c>
      <c r="C15" s="21" t="s">
        <v>6</v>
      </c>
      <c r="D15" s="22" t="s">
        <v>13</v>
      </c>
      <c r="E15" s="59">
        <v>4310000104</v>
      </c>
      <c r="F15" s="21" t="s">
        <v>41</v>
      </c>
      <c r="G15" s="60">
        <v>45553</v>
      </c>
      <c r="H15" s="37"/>
      <c r="I15" s="50" t="s">
        <v>9</v>
      </c>
      <c r="J15" s="46" t="s">
        <v>82</v>
      </c>
      <c r="K15" s="67"/>
      <c r="L15" s="48"/>
    </row>
    <row r="16" spans="1:12" s="24" customFormat="1" x14ac:dyDescent="0.25">
      <c r="A16" s="57" t="s">
        <v>17</v>
      </c>
      <c r="B16" s="58">
        <v>-831</v>
      </c>
      <c r="C16" s="21" t="s">
        <v>6</v>
      </c>
      <c r="D16" s="22" t="s">
        <v>13</v>
      </c>
      <c r="E16" s="59">
        <v>4310000129</v>
      </c>
      <c r="F16" s="21" t="s">
        <v>42</v>
      </c>
      <c r="G16" s="60">
        <v>45555</v>
      </c>
      <c r="H16" s="37"/>
      <c r="I16" s="50" t="s">
        <v>9</v>
      </c>
      <c r="J16" s="46" t="s">
        <v>83</v>
      </c>
      <c r="K16" s="67"/>
      <c r="L16" s="48"/>
    </row>
    <row r="17" spans="1:12" s="24" customFormat="1" x14ac:dyDescent="0.25">
      <c r="A17" s="57" t="s">
        <v>20</v>
      </c>
      <c r="B17" s="58">
        <v>-47712.72</v>
      </c>
      <c r="C17" s="21" t="s">
        <v>6</v>
      </c>
      <c r="D17" s="22" t="s">
        <v>13</v>
      </c>
      <c r="E17" s="59">
        <v>4310000174</v>
      </c>
      <c r="F17" s="21" t="s">
        <v>26</v>
      </c>
      <c r="G17" s="60">
        <v>45558</v>
      </c>
      <c r="H17" s="37"/>
      <c r="I17" s="50" t="s">
        <v>9</v>
      </c>
      <c r="J17" s="46" t="s">
        <v>84</v>
      </c>
      <c r="K17" s="67"/>
      <c r="L17" s="48"/>
    </row>
    <row r="18" spans="1:12" s="24" customFormat="1" x14ac:dyDescent="0.25">
      <c r="A18" s="57" t="s">
        <v>33</v>
      </c>
      <c r="B18" s="58">
        <v>-38400</v>
      </c>
      <c r="C18" s="21" t="s">
        <v>6</v>
      </c>
      <c r="D18" s="22" t="s">
        <v>13</v>
      </c>
      <c r="E18" s="59">
        <v>4310000134</v>
      </c>
      <c r="F18" s="21" t="s">
        <v>21</v>
      </c>
      <c r="G18" s="60">
        <v>45561</v>
      </c>
      <c r="H18" s="37"/>
      <c r="I18" s="50" t="s">
        <v>9</v>
      </c>
      <c r="J18" s="46" t="s">
        <v>85</v>
      </c>
      <c r="K18" s="67"/>
      <c r="L18" s="48"/>
    </row>
    <row r="19" spans="1:12" s="24" customFormat="1" x14ac:dyDescent="0.25">
      <c r="A19" s="57" t="s">
        <v>33</v>
      </c>
      <c r="B19" s="58">
        <v>-2500</v>
      </c>
      <c r="C19" s="21" t="s">
        <v>6</v>
      </c>
      <c r="D19" s="22" t="s">
        <v>13</v>
      </c>
      <c r="E19" s="59">
        <v>4310000330</v>
      </c>
      <c r="F19" s="21" t="s">
        <v>24</v>
      </c>
      <c r="G19" s="60">
        <v>45568</v>
      </c>
      <c r="H19" s="37"/>
      <c r="I19" s="50" t="s">
        <v>9</v>
      </c>
      <c r="J19" s="46" t="s">
        <v>86</v>
      </c>
      <c r="K19" s="67"/>
      <c r="L19" s="48"/>
    </row>
    <row r="20" spans="1:12" s="24" customFormat="1" x14ac:dyDescent="0.25">
      <c r="A20" s="57" t="s">
        <v>43</v>
      </c>
      <c r="B20" s="58">
        <v>-9839</v>
      </c>
      <c r="C20" s="21" t="s">
        <v>6</v>
      </c>
      <c r="D20" s="22" t="s">
        <v>13</v>
      </c>
      <c r="E20" s="59">
        <v>4310000109</v>
      </c>
      <c r="F20" s="21" t="s">
        <v>44</v>
      </c>
      <c r="G20" s="60">
        <v>45569</v>
      </c>
      <c r="H20" s="37"/>
      <c r="I20" s="50" t="s">
        <v>9</v>
      </c>
      <c r="J20" s="46" t="s">
        <v>87</v>
      </c>
      <c r="K20" s="67"/>
      <c r="L20" s="48"/>
    </row>
    <row r="21" spans="1:12" s="24" customFormat="1" x14ac:dyDescent="0.25">
      <c r="A21" s="57" t="s">
        <v>20</v>
      </c>
      <c r="B21" s="58">
        <v>-32012.97</v>
      </c>
      <c r="C21" s="21" t="s">
        <v>6</v>
      </c>
      <c r="D21" s="22" t="s">
        <v>13</v>
      </c>
      <c r="E21" s="59">
        <v>4310000313</v>
      </c>
      <c r="F21" s="21" t="s">
        <v>18</v>
      </c>
      <c r="G21" s="60">
        <v>45572</v>
      </c>
      <c r="H21" s="37"/>
      <c r="I21" s="50" t="s">
        <v>9</v>
      </c>
      <c r="J21" s="46" t="s">
        <v>88</v>
      </c>
      <c r="K21" s="67"/>
      <c r="L21" s="48"/>
    </row>
    <row r="22" spans="1:12" s="24" customFormat="1" x14ac:dyDescent="0.25">
      <c r="A22" s="57" t="s">
        <v>43</v>
      </c>
      <c r="B22" s="58">
        <v>-161</v>
      </c>
      <c r="C22" s="21" t="s">
        <v>6</v>
      </c>
      <c r="D22" s="22" t="s">
        <v>13</v>
      </c>
      <c r="E22" s="59">
        <v>4310000111</v>
      </c>
      <c r="F22" s="21" t="s">
        <v>28</v>
      </c>
      <c r="G22" s="60">
        <v>45575</v>
      </c>
      <c r="H22" s="37"/>
      <c r="I22" s="50" t="s">
        <v>9</v>
      </c>
      <c r="J22" s="46" t="s">
        <v>89</v>
      </c>
      <c r="K22" s="67"/>
      <c r="L22" s="48"/>
    </row>
    <row r="23" spans="1:12" s="24" customFormat="1" x14ac:dyDescent="0.25">
      <c r="A23" s="57" t="s">
        <v>40</v>
      </c>
      <c r="B23" s="58">
        <v>-9862</v>
      </c>
      <c r="C23" s="21" t="s">
        <v>6</v>
      </c>
      <c r="D23" s="22" t="s">
        <v>13</v>
      </c>
      <c r="E23" s="59">
        <v>4310000383</v>
      </c>
      <c r="F23" s="21" t="s">
        <v>45</v>
      </c>
      <c r="G23" s="60">
        <v>45580</v>
      </c>
      <c r="H23" s="37"/>
      <c r="I23" s="50" t="s">
        <v>9</v>
      </c>
      <c r="J23" s="46" t="s">
        <v>90</v>
      </c>
      <c r="K23" s="67"/>
      <c r="L23" s="48"/>
    </row>
    <row r="24" spans="1:12" s="24" customFormat="1" x14ac:dyDescent="0.25">
      <c r="A24" s="57" t="s">
        <v>33</v>
      </c>
      <c r="B24" s="58">
        <v>-26400</v>
      </c>
      <c r="C24" s="21" t="s">
        <v>6</v>
      </c>
      <c r="D24" s="22" t="s">
        <v>13</v>
      </c>
      <c r="E24" s="59">
        <v>4310000452</v>
      </c>
      <c r="F24" s="21" t="s">
        <v>46</v>
      </c>
      <c r="G24" s="60">
        <v>45580</v>
      </c>
      <c r="H24" s="37"/>
      <c r="I24" s="50" t="s">
        <v>9</v>
      </c>
      <c r="J24" s="46" t="s">
        <v>91</v>
      </c>
      <c r="K24" s="67"/>
      <c r="L24" s="48"/>
    </row>
    <row r="25" spans="1:12" s="24" customFormat="1" x14ac:dyDescent="0.25">
      <c r="A25" s="57" t="s">
        <v>47</v>
      </c>
      <c r="B25" s="58">
        <v>-6952</v>
      </c>
      <c r="C25" s="21" t="s">
        <v>6</v>
      </c>
      <c r="D25" s="22" t="s">
        <v>13</v>
      </c>
      <c r="E25" s="59">
        <v>4310000456</v>
      </c>
      <c r="F25" s="21" t="s">
        <v>48</v>
      </c>
      <c r="G25" s="60">
        <v>45583</v>
      </c>
      <c r="H25" s="37"/>
      <c r="I25" s="50" t="s">
        <v>9</v>
      </c>
      <c r="J25" s="46" t="s">
        <v>92</v>
      </c>
      <c r="K25" s="67"/>
      <c r="L25" s="48"/>
    </row>
    <row r="26" spans="1:12" s="24" customFormat="1" x14ac:dyDescent="0.25">
      <c r="A26" s="57" t="s">
        <v>33</v>
      </c>
      <c r="B26" s="58">
        <v>-38400</v>
      </c>
      <c r="C26" s="21" t="s">
        <v>6</v>
      </c>
      <c r="D26" s="22" t="s">
        <v>13</v>
      </c>
      <c r="E26" s="59">
        <v>4310000488</v>
      </c>
      <c r="F26" s="21" t="s">
        <v>49</v>
      </c>
      <c r="G26" s="60">
        <v>45583</v>
      </c>
      <c r="H26" s="37"/>
      <c r="I26" s="50" t="s">
        <v>9</v>
      </c>
      <c r="J26" s="46" t="s">
        <v>93</v>
      </c>
      <c r="K26" s="67"/>
      <c r="L26" s="48"/>
    </row>
    <row r="27" spans="1:12" s="24" customFormat="1" x14ac:dyDescent="0.25">
      <c r="A27" s="57" t="s">
        <v>50</v>
      </c>
      <c r="B27" s="58">
        <v>-51330.62</v>
      </c>
      <c r="C27" s="21" t="s">
        <v>6</v>
      </c>
      <c r="D27" s="22" t="s">
        <v>13</v>
      </c>
      <c r="E27" s="59">
        <v>4310000553</v>
      </c>
      <c r="F27" s="21" t="s">
        <v>51</v>
      </c>
      <c r="G27" s="60">
        <v>45594</v>
      </c>
      <c r="H27" s="37"/>
      <c r="I27" s="50" t="s">
        <v>9</v>
      </c>
      <c r="J27" s="46" t="s">
        <v>94</v>
      </c>
      <c r="K27" s="67"/>
      <c r="L27" s="48"/>
    </row>
    <row r="28" spans="1:12" s="24" customFormat="1" x14ac:dyDescent="0.25">
      <c r="A28" s="57" t="s">
        <v>55</v>
      </c>
      <c r="B28" s="58">
        <v>-191688.2</v>
      </c>
      <c r="C28" s="21" t="s">
        <v>6</v>
      </c>
      <c r="D28" s="22" t="s">
        <v>13</v>
      </c>
      <c r="E28" s="59">
        <v>4310000286</v>
      </c>
      <c r="F28" s="21" t="s">
        <v>27</v>
      </c>
      <c r="G28" s="60">
        <v>45601</v>
      </c>
      <c r="H28" s="37"/>
      <c r="I28" s="50" t="s">
        <v>9</v>
      </c>
      <c r="J28" s="46" t="s">
        <v>95</v>
      </c>
      <c r="K28" s="67"/>
      <c r="L28" s="48"/>
    </row>
    <row r="29" spans="1:12" s="24" customFormat="1" x14ac:dyDescent="0.25">
      <c r="A29" s="57" t="s">
        <v>29</v>
      </c>
      <c r="B29" s="58">
        <v>-13915</v>
      </c>
      <c r="C29" s="21" t="s">
        <v>6</v>
      </c>
      <c r="D29" s="22" t="s">
        <v>13</v>
      </c>
      <c r="E29" s="59">
        <v>4310000335</v>
      </c>
      <c r="F29" s="21" t="s">
        <v>45</v>
      </c>
      <c r="G29" s="60">
        <v>45603</v>
      </c>
      <c r="H29" s="37"/>
      <c r="I29" s="50" t="s">
        <v>9</v>
      </c>
      <c r="J29" s="46" t="s">
        <v>96</v>
      </c>
      <c r="K29" s="67"/>
      <c r="L29" s="48"/>
    </row>
    <row r="30" spans="1:12" s="24" customFormat="1" x14ac:dyDescent="0.25">
      <c r="A30" s="57" t="s">
        <v>55</v>
      </c>
      <c r="B30" s="58">
        <v>-20570</v>
      </c>
      <c r="C30" s="21" t="s">
        <v>6</v>
      </c>
      <c r="D30" s="22" t="s">
        <v>13</v>
      </c>
      <c r="E30" s="59">
        <v>4310000333</v>
      </c>
      <c r="F30" s="21" t="s">
        <v>56</v>
      </c>
      <c r="G30" s="60">
        <v>45603</v>
      </c>
      <c r="H30" s="37"/>
      <c r="I30" s="50" t="s">
        <v>9</v>
      </c>
      <c r="J30" s="46" t="s">
        <v>97</v>
      </c>
      <c r="K30" s="67"/>
      <c r="L30" s="48"/>
    </row>
    <row r="31" spans="1:12" s="24" customFormat="1" x14ac:dyDescent="0.25">
      <c r="A31" s="57" t="s">
        <v>53</v>
      </c>
      <c r="B31" s="58">
        <v>-12000</v>
      </c>
      <c r="C31" s="21" t="s">
        <v>6</v>
      </c>
      <c r="D31" s="22" t="s">
        <v>13</v>
      </c>
      <c r="E31" s="59">
        <v>4310000322</v>
      </c>
      <c r="F31" s="21" t="s">
        <v>54</v>
      </c>
      <c r="G31" s="60">
        <v>45604</v>
      </c>
      <c r="H31" s="37"/>
      <c r="I31" s="50" t="s">
        <v>9</v>
      </c>
      <c r="J31" s="46" t="s">
        <v>98</v>
      </c>
      <c r="K31" s="67"/>
      <c r="L31" s="48"/>
    </row>
    <row r="32" spans="1:12" s="24" customFormat="1" x14ac:dyDescent="0.25">
      <c r="A32" s="57" t="s">
        <v>25</v>
      </c>
      <c r="B32" s="58">
        <v>-70000</v>
      </c>
      <c r="C32" s="21" t="s">
        <v>6</v>
      </c>
      <c r="D32" s="22" t="s">
        <v>13</v>
      </c>
      <c r="E32" s="59">
        <v>4310000547</v>
      </c>
      <c r="F32" s="21" t="s">
        <v>52</v>
      </c>
      <c r="G32" s="60">
        <v>45610</v>
      </c>
      <c r="H32" s="21"/>
      <c r="I32" s="50" t="s">
        <v>9</v>
      </c>
      <c r="J32" s="46" t="s">
        <v>99</v>
      </c>
      <c r="K32" s="67"/>
      <c r="L32" s="48"/>
    </row>
    <row r="33" spans="1:12" s="24" customFormat="1" x14ac:dyDescent="0.25">
      <c r="A33" s="40" t="s">
        <v>57</v>
      </c>
      <c r="B33" s="40">
        <v>-6000</v>
      </c>
      <c r="C33" s="21" t="s">
        <v>6</v>
      </c>
      <c r="D33" s="38" t="s">
        <v>13</v>
      </c>
      <c r="E33" s="52">
        <v>4310000001</v>
      </c>
      <c r="F33" s="37" t="s">
        <v>58</v>
      </c>
      <c r="G33" s="39">
        <v>45614</v>
      </c>
      <c r="H33" s="37" t="s">
        <v>61</v>
      </c>
      <c r="I33" s="50" t="s">
        <v>9</v>
      </c>
      <c r="J33" s="46" t="s">
        <v>73</v>
      </c>
      <c r="K33" s="67">
        <v>8030006552</v>
      </c>
      <c r="L33" s="62" t="s">
        <v>60</v>
      </c>
    </row>
    <row r="34" spans="1:12" s="24" customFormat="1" x14ac:dyDescent="0.25">
      <c r="A34" s="40" t="s">
        <v>19</v>
      </c>
      <c r="B34" s="40">
        <v>-10000</v>
      </c>
      <c r="C34" s="21" t="s">
        <v>6</v>
      </c>
      <c r="D34" s="38" t="s">
        <v>13</v>
      </c>
      <c r="E34" s="52">
        <v>4310000606</v>
      </c>
      <c r="F34" s="37" t="s">
        <v>24</v>
      </c>
      <c r="G34" s="39">
        <v>45614</v>
      </c>
      <c r="H34" s="37" t="s">
        <v>61</v>
      </c>
      <c r="I34" s="50" t="s">
        <v>9</v>
      </c>
      <c r="J34" s="46" t="s">
        <v>100</v>
      </c>
      <c r="K34" s="67">
        <v>8030011988</v>
      </c>
      <c r="L34" s="61" t="s">
        <v>65</v>
      </c>
    </row>
    <row r="35" spans="1:12" s="24" customFormat="1" x14ac:dyDescent="0.25">
      <c r="A35" s="40" t="s">
        <v>33</v>
      </c>
      <c r="B35" s="40">
        <v>-38400</v>
      </c>
      <c r="C35" s="21" t="s">
        <v>6</v>
      </c>
      <c r="D35" s="38" t="s">
        <v>13</v>
      </c>
      <c r="E35" s="52">
        <v>4310000002</v>
      </c>
      <c r="F35" s="37" t="s">
        <v>59</v>
      </c>
      <c r="G35" s="39">
        <v>45614</v>
      </c>
      <c r="H35" s="37" t="s">
        <v>61</v>
      </c>
      <c r="I35" s="50" t="s">
        <v>9</v>
      </c>
      <c r="J35" s="46" t="s">
        <v>74</v>
      </c>
      <c r="K35" s="67">
        <v>8030007424</v>
      </c>
      <c r="L35" s="62" t="s">
        <v>62</v>
      </c>
    </row>
    <row r="36" spans="1:12" s="24" customFormat="1" x14ac:dyDescent="0.25">
      <c r="A36" s="40" t="s">
        <v>47</v>
      </c>
      <c r="B36" s="40">
        <v>-61855.02</v>
      </c>
      <c r="C36" s="37" t="s">
        <v>6</v>
      </c>
      <c r="D36" s="38">
        <v>35</v>
      </c>
      <c r="E36" s="52">
        <v>3010000018</v>
      </c>
      <c r="F36" s="37" t="s">
        <v>78</v>
      </c>
      <c r="G36" s="39">
        <v>45618</v>
      </c>
      <c r="H36" s="37"/>
      <c r="I36" s="56" t="s">
        <v>63</v>
      </c>
      <c r="J36" s="55" t="s">
        <v>81</v>
      </c>
      <c r="K36" s="68"/>
      <c r="L36" s="55"/>
    </row>
    <row r="37" spans="1:12" s="24" customFormat="1" ht="24.75" x14ac:dyDescent="0.25">
      <c r="A37" s="40" t="s">
        <v>35</v>
      </c>
      <c r="B37" s="40">
        <v>-20000</v>
      </c>
      <c r="C37" s="37" t="s">
        <v>6</v>
      </c>
      <c r="D37" s="38" t="s">
        <v>13</v>
      </c>
      <c r="E37" s="52">
        <v>4310000644</v>
      </c>
      <c r="F37" s="37" t="s">
        <v>101</v>
      </c>
      <c r="G37" s="39">
        <v>45635</v>
      </c>
      <c r="H37" s="37"/>
      <c r="I37" s="50" t="s">
        <v>9</v>
      </c>
      <c r="J37" s="55" t="s">
        <v>76</v>
      </c>
      <c r="K37" s="69" t="s">
        <v>79</v>
      </c>
      <c r="L37" s="61" t="s">
        <v>77</v>
      </c>
    </row>
    <row r="38" spans="1:12" s="4" customFormat="1" x14ac:dyDescent="0.25">
      <c r="A38" s="30" t="s">
        <v>8</v>
      </c>
      <c r="B38" s="31">
        <f>SUM(B6:B37)</f>
        <v>-927948.53</v>
      </c>
      <c r="C38" s="30" t="s">
        <v>6</v>
      </c>
      <c r="D38" s="30"/>
      <c r="E38" s="53"/>
      <c r="F38" s="30"/>
      <c r="G38" s="30"/>
      <c r="H38" s="30"/>
      <c r="I38" s="30"/>
      <c r="J38" s="47"/>
      <c r="K38" s="70"/>
      <c r="L38" s="49"/>
    </row>
    <row r="39" spans="1:12" s="13" customFormat="1" x14ac:dyDescent="0.25">
      <c r="B39" s="42"/>
      <c r="D39" s="43"/>
      <c r="E39" s="36"/>
      <c r="I39" s="44"/>
      <c r="J39" s="11"/>
      <c r="K39" s="64"/>
      <c r="L39" s="36"/>
    </row>
    <row r="40" spans="1:12" x14ac:dyDescent="0.25">
      <c r="A40" s="1"/>
    </row>
    <row r="41" spans="1:12" s="4" customFormat="1" x14ac:dyDescent="0.25">
      <c r="A41" s="5">
        <f>B38</f>
        <v>-927948.53</v>
      </c>
      <c r="B41" s="34" t="s">
        <v>11</v>
      </c>
      <c r="C41" s="24"/>
      <c r="D41" s="19"/>
      <c r="E41" s="8"/>
      <c r="F41" s="26"/>
      <c r="G41" s="26"/>
      <c r="H41" s="27"/>
      <c r="I41" s="41"/>
      <c r="J41" s="10"/>
      <c r="K41" s="71"/>
      <c r="L41" s="20"/>
    </row>
    <row r="42" spans="1:12" x14ac:dyDescent="0.25">
      <c r="A42" s="15"/>
      <c r="E42" s="9"/>
      <c r="F42" s="28"/>
      <c r="G42" s="28"/>
      <c r="H42" s="29"/>
      <c r="I42" s="41"/>
      <c r="J42" s="10"/>
      <c r="K42" s="71"/>
      <c r="L42" s="20"/>
    </row>
  </sheetData>
  <autoFilter ref="A5:L38" xr:uid="{00000000-0009-0000-0000-000000000000}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výdajů</vt:lpstr>
      <vt:lpstr>'přehled výdajů'!Oblast_tisku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Cernikova Pavlina AGROFERT, a.s.</cp:lastModifiedBy>
  <cp:lastPrinted>2019-05-24T10:40:30Z</cp:lastPrinted>
  <dcterms:created xsi:type="dcterms:W3CDTF">2018-01-17T14:47:10Z</dcterms:created>
  <dcterms:modified xsi:type="dcterms:W3CDTF">2024-12-16T13:42:46Z</dcterms:modified>
</cp:coreProperties>
</file>